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N:\ROADWAY\PRO\2025\2025214 Cannongate\6 - Ready to be Compiled - Final Versions Only\2 - Final Bid Documents\"/>
    </mc:Choice>
  </mc:AlternateContent>
  <xr:revisionPtr revIDLastSave="0" documentId="13_ncr:1_{9B26B55A-32F1-4AC6-8879-8FABF239A97D}" xr6:coauthVersionLast="47" xr6:coauthVersionMax="47" xr10:uidLastSave="{00000000-0000-0000-0000-000000000000}"/>
  <bookViews>
    <workbookView xWindow="3690" yWindow="350" windowWidth="18520" windowHeight="19900" xr2:uid="{00000000-000D-0000-FFFF-FFFF00000000}"/>
  </bookViews>
  <sheets>
    <sheet name="2025214" sheetId="8" r:id="rId1"/>
  </sheets>
  <definedNames>
    <definedName name="_xlnm.Print_Area" localSheetId="0">'2025214'!$A$1:$G$60</definedName>
    <definedName name="_xlnm.Print_Titles" localSheetId="0">'2025214'!$A:$B,'2025214'!$1:$5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4" i="8" l="1"/>
  <c r="G35" i="8"/>
  <c r="G36" i="8"/>
  <c r="G37" i="8" l="1"/>
  <c r="G19" i="8"/>
  <c r="G16" i="8"/>
  <c r="G27" i="8"/>
  <c r="G28" i="8"/>
  <c r="G29" i="8"/>
  <c r="G30" i="8"/>
  <c r="G38" i="8"/>
  <c r="G33" i="8"/>
  <c r="G26" i="8"/>
  <c r="G8" i="8"/>
  <c r="G9" i="8"/>
  <c r="G10" i="8"/>
  <c r="G11" i="8"/>
  <c r="G12" i="8"/>
  <c r="G13" i="8"/>
  <c r="G14" i="8"/>
  <c r="G15" i="8"/>
  <c r="G17" i="8"/>
  <c r="G18" i="8"/>
  <c r="G20" i="8"/>
  <c r="G21" i="8"/>
  <c r="G22" i="8"/>
  <c r="G23" i="8"/>
  <c r="G39" i="8" l="1"/>
  <c r="G31" i="8"/>
  <c r="G7" i="8" l="1"/>
  <c r="G24" i="8" l="1"/>
  <c r="F40" i="8" s="1"/>
</calcChain>
</file>

<file path=xl/sharedStrings.xml><?xml version="1.0" encoding="utf-8"?>
<sst xmlns="http://schemas.openxmlformats.org/spreadsheetml/2006/main" count="138" uniqueCount="101">
  <si>
    <t>UNIT PRICE</t>
  </si>
  <si>
    <t>ITEM DESCRIPTION</t>
  </si>
  <si>
    <t>QTY</t>
  </si>
  <si>
    <t>UNITS</t>
  </si>
  <si>
    <t>AMOUNT</t>
  </si>
  <si>
    <t>BID PROPOSAL</t>
  </si>
  <si>
    <t>THE COUNTY DOES NOT GUARANTEE THE ACCURACY OF THE FORMULAS AND EXTENSIONS USED IN THIS SPREADSHEET.</t>
  </si>
  <si>
    <t>HR</t>
  </si>
  <si>
    <t>LF</t>
  </si>
  <si>
    <t>EA</t>
  </si>
  <si>
    <t>LS</t>
  </si>
  <si>
    <t>SY</t>
  </si>
  <si>
    <t>TN</t>
  </si>
  <si>
    <t>ED</t>
  </si>
  <si>
    <t>Mobilization</t>
  </si>
  <si>
    <t>All items shall include cost to furnish and install unless otherwise noted.</t>
  </si>
  <si>
    <t>CONTINGENCY ITEMS</t>
  </si>
  <si>
    <t>Traffic Control Officer (Non MOT)</t>
  </si>
  <si>
    <t>PAY ITEM FOOTNOTES</t>
  </si>
  <si>
    <t>Note #</t>
  </si>
  <si>
    <t>THE ITEMS AND QUANTITIES ABOVE, SHALL GOVERN OVER THE PLANS.</t>
  </si>
  <si>
    <t>SUBTOTAL (ROADWAY)</t>
  </si>
  <si>
    <t>SUBTOTAL (CONTINGENCY)</t>
  </si>
  <si>
    <t>TOTAL BID</t>
  </si>
  <si>
    <t>ROADWAY ITEMS</t>
  </si>
  <si>
    <t>PAY ITEM FOOTNOTES IN CONSTRUCTION PLANS SHALL ALSO BE INCLUDED IN ITEM UNIT PRICE.</t>
  </si>
  <si>
    <t>#</t>
  </si>
  <si>
    <t>FDOT ITEM NUMBER</t>
  </si>
  <si>
    <t>FDOT Item #</t>
  </si>
  <si>
    <t>All</t>
  </si>
  <si>
    <t>327-70</t>
  </si>
  <si>
    <t>337-7-82</t>
  </si>
  <si>
    <t>101-1</t>
  </si>
  <si>
    <t>102-1</t>
  </si>
  <si>
    <t>102-14</t>
  </si>
  <si>
    <t>110-1-1</t>
  </si>
  <si>
    <t>570-1-2</t>
  </si>
  <si>
    <t>430-175-18</t>
  </si>
  <si>
    <t>430-175-30</t>
  </si>
  <si>
    <t>522-1</t>
  </si>
  <si>
    <t>522-2</t>
  </si>
  <si>
    <t>FDOT Item numbers are for information only.</t>
  </si>
  <si>
    <t>Concrete Sidewalk (4" thick)</t>
  </si>
  <si>
    <t>Maintenance of Traffic (includes Pedestrian MOT)</t>
  </si>
  <si>
    <t>N/A</t>
  </si>
  <si>
    <t>102-99</t>
  </si>
  <si>
    <t>Portable Changeable Message Sign (Non MOT)</t>
  </si>
  <si>
    <t>PBC PROJECT #2025214</t>
  </si>
  <si>
    <t>Concrete Sidewalk (6" thick) (Curb Ramps)</t>
  </si>
  <si>
    <t>#57 Coarse Aggregate (FDOT)</t>
  </si>
  <si>
    <t>527-2</t>
  </si>
  <si>
    <t>SF</t>
  </si>
  <si>
    <t>SIGNALIZATION &amp; PAVEMENT MARKING PAY ITEMS</t>
  </si>
  <si>
    <t>711-11-12</t>
  </si>
  <si>
    <t>Thermoplastic, Std, White, Solid 6"</t>
  </si>
  <si>
    <t>GM</t>
  </si>
  <si>
    <t>Thermoplastic, Std, Solid 6" Yellow</t>
  </si>
  <si>
    <t>Thermoplastic, Std, 24" Solid White</t>
  </si>
  <si>
    <t>706-1-1</t>
  </si>
  <si>
    <t>Retro-Reflective Pavement marker, Amber/Amber; Bi-Directional</t>
  </si>
  <si>
    <t>SUBTOTAL (SIGNALIZATION &amp; PAVEMENT MARKING)</t>
  </si>
  <si>
    <r>
      <rPr>
        <b/>
        <sz val="12"/>
        <color theme="1"/>
        <rFont val="Times New Roman"/>
        <family val="1"/>
      </rPr>
      <t>Maintenance of Traffic</t>
    </r>
    <r>
      <rPr>
        <sz val="12"/>
        <color theme="1"/>
        <rFont val="Times New Roman"/>
        <family val="1"/>
      </rPr>
      <t xml:space="preserve"> : Includes all provision and maintenance of necessary signs, advanced warning,variable message boards, all detour signs and barricades, and any railroad MOT required for the duration of the project. MOT shall include the cost of any temporary pavement, temporary conc., barriers, temporary wire faced wall, temporary pavement markings, etc. as required.</t>
    </r>
  </si>
  <si>
    <t>522-x</t>
  </si>
  <si>
    <t>Linear Foot (LF) Units are net lengths</t>
  </si>
  <si>
    <t>Unless otherwise noted, all striping quantities shown are net lengths and include only the length of the stripe to be installed, and do not account for any gaps or skips in the striping.</t>
  </si>
  <si>
    <t>Per Palm Beach County Typical, Thermoplastic shall not be installed on roadway fourteen (14) calendar days after the final lift of asphalt has been has been completed, Unless otherwise specified by palm Beach County Traffic Engineer.</t>
  </si>
  <si>
    <r>
      <rPr>
        <b/>
        <sz val="12"/>
        <color theme="1"/>
        <rFont val="Times New Roman"/>
        <family val="1"/>
      </rPr>
      <t>RPM</t>
    </r>
    <r>
      <rPr>
        <sz val="12"/>
        <color theme="1"/>
        <rFont val="Times New Roman"/>
        <family val="1"/>
      </rPr>
      <t xml:space="preserve">’s to be installed with Epoxy only on bull noses raised medians and all other RPM’s in the roadway are installed in thermoplastic. </t>
    </r>
  </si>
  <si>
    <r>
      <rPr>
        <b/>
        <sz val="12"/>
        <color theme="1"/>
        <rFont val="Times New Roman"/>
        <family val="1"/>
      </rPr>
      <t xml:space="preserve">Speed Humps </t>
    </r>
    <r>
      <rPr>
        <sz val="12"/>
        <color theme="1"/>
        <rFont val="Times New Roman"/>
        <family val="1"/>
      </rPr>
      <t>shall include removal of existing speed hump.</t>
    </r>
  </si>
  <si>
    <t>Sign (Single) (Remove and Reset)</t>
  </si>
  <si>
    <t>430-175-xxx</t>
  </si>
  <si>
    <t>Portable Milling Machine</t>
  </si>
  <si>
    <t>FEDERALIZED CONTRACT</t>
  </si>
  <si>
    <t>CANNONGATE / HARPERS FERRY BLVD FROM SUMMIT BLVD TO CANNON WAY</t>
  </si>
  <si>
    <t>(Sodding) (Match Existing)</t>
  </si>
  <si>
    <t>Speed Humps (Seminole Type - See Detail)</t>
  </si>
  <si>
    <t>Pipe Culvert (Polypropolene) (18")</t>
  </si>
  <si>
    <t>Pipe Culvert (RCP) (30")</t>
  </si>
  <si>
    <t>ADA Detectable Warnings (cast in place)</t>
  </si>
  <si>
    <r>
      <rPr>
        <b/>
        <sz val="12"/>
        <color theme="1"/>
        <rFont val="Times New Roman"/>
        <family val="1"/>
      </rPr>
      <t>Mobilization</t>
    </r>
    <r>
      <rPr>
        <sz val="12"/>
        <color theme="1"/>
        <rFont val="Times New Roman"/>
        <family val="1"/>
      </rPr>
      <t xml:space="preserve"> : Includes NPDES Erosion Control Measures and turbidity barriers.</t>
    </r>
  </si>
  <si>
    <r>
      <t xml:space="preserve">Majority of </t>
    </r>
    <r>
      <rPr>
        <b/>
        <sz val="12"/>
        <color theme="1"/>
        <rFont val="Times New Roman"/>
        <family val="1"/>
      </rPr>
      <t>Sidewalk</t>
    </r>
    <r>
      <rPr>
        <sz val="12"/>
        <color theme="1"/>
        <rFont val="Times New Roman"/>
        <family val="1"/>
      </rPr>
      <t xml:space="preserve"> work will be ADA ramps.  This item includes any curb required for the ADA ramps.  </t>
    </r>
    <r>
      <rPr>
        <b/>
        <sz val="12"/>
        <color theme="1"/>
        <rFont val="Times New Roman"/>
        <family val="1"/>
      </rPr>
      <t>Sidewalk</t>
    </r>
    <r>
      <rPr>
        <sz val="12"/>
        <color theme="1"/>
        <rFont val="Times New Roman"/>
        <family val="1"/>
      </rPr>
      <t xml:space="preserve"> shall include removal of existing concrete sidewalk / ADA ramps and associated curbing. All curb ramps to be 6" thick concrete per FDOT specifications 522-001.</t>
    </r>
  </si>
  <si>
    <t>Support and Protect Existing Utility</t>
  </si>
  <si>
    <t>430-030</t>
  </si>
  <si>
    <r>
      <rPr>
        <b/>
        <sz val="12"/>
        <rFont val="Times New Roman"/>
        <family val="1"/>
      </rPr>
      <t>Concrete Endwalls</t>
    </r>
    <r>
      <rPr>
        <sz val="12"/>
        <rFont val="Times New Roman"/>
        <family val="1"/>
      </rPr>
      <t xml:space="preserve"> (straight single pipe) shall include any costs for coffer-dam construction and dewatering</t>
    </r>
  </si>
  <si>
    <t>Mill Existing Asphalt Pavement (1")</t>
  </si>
  <si>
    <t>Asphaltic Concrete Superpave (Traffic C) (SP-9.5) Rubber</t>
  </si>
  <si>
    <t>Concrete Endwalls (30")</t>
  </si>
  <si>
    <r>
      <rPr>
        <b/>
        <sz val="12"/>
        <color theme="1"/>
        <rFont val="Times New Roman"/>
        <family val="1"/>
      </rPr>
      <t>Clearing and grubbing</t>
    </r>
    <r>
      <rPr>
        <sz val="12"/>
        <color theme="1"/>
        <rFont val="Times New Roman"/>
        <family val="1"/>
      </rPr>
      <t xml:space="preserve"> (inc. concrete removal) to include all necessary removal of header curb, sidewalks, ADA, asphalt, existing pipe and endwalls, and other removal called out in the Contract or as necessary to complete the Work</t>
    </r>
  </si>
  <si>
    <t>Clearing and Grubbing (includes concrete removal)</t>
  </si>
  <si>
    <t>425-052</t>
  </si>
  <si>
    <t>425-054</t>
  </si>
  <si>
    <t>Inlet (Ditch Bottom ) (Type D)</t>
  </si>
  <si>
    <t>Inlets (Ditch Bottom ) (Type J)</t>
  </si>
  <si>
    <t>Storm Sewer Cleaning (Exist.) (24" or Less) (See SP's)</t>
  </si>
  <si>
    <t>Storm Sewer Cleaning (Exist.) (&gt; 24" to 48") (See SP's)</t>
  </si>
  <si>
    <t>425-xxx</t>
  </si>
  <si>
    <r>
      <t xml:space="preserve">Drainage structures include removal of existing drainage structure and cost of connecting existing pipe to proposed structures and any dewatering or shoring construction. All </t>
    </r>
    <r>
      <rPr>
        <b/>
        <sz val="12"/>
        <rFont val="Times New Roman"/>
        <family val="1"/>
      </rPr>
      <t xml:space="preserve">Ditch Bottom Inlet Grates </t>
    </r>
    <r>
      <rPr>
        <sz val="12"/>
        <rFont val="Times New Roman"/>
        <family val="1"/>
      </rPr>
      <t>shall be H-25 rated.</t>
    </r>
  </si>
  <si>
    <t xml:space="preserve">Polypropolene pipe includes cost of backfill operations and pavement restoration. </t>
  </si>
  <si>
    <r>
      <t xml:space="preserve">All </t>
    </r>
    <r>
      <rPr>
        <b/>
        <sz val="12"/>
        <rFont val="Times New Roman"/>
        <family val="1"/>
      </rPr>
      <t>Pipe Culvert</t>
    </r>
    <r>
      <rPr>
        <sz val="12"/>
        <rFont val="Times New Roman"/>
        <family val="1"/>
      </rPr>
      <t xml:space="preserve"> items shall include all labor, material, equipment, and incidentals necessary to install pipe culverts, to include but not limited to any embankment and excavation required, select bedding material (per requirements 
shown in pipe replacement details), concrete collar, coffer-dam construction and dewatering, de-mucking or shoring, finish grading, as necessary for installation of the pipe culvert. Pipe material shall be as specified in the scope and per details. Includes video inspection of the pipe per Special Provisions Section 430. (excluding sod)</t>
    </r>
  </si>
  <si>
    <t>Concrete Endwalls (18")</t>
  </si>
  <si>
    <t>285-x</t>
  </si>
  <si>
    <t>700-3501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</si>
</sst>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14" x14ac:knownFonts="1">
    <font>
      <sz val="11"/>
      <color theme="1"/>
      <name val="Calibri"/>
      <family val="2"/>
      <scheme val="minor"/>
    </font>
    <font>
      <sz val="10"/>
      <name val="Univers"/>
    </font>
    <font>
      <sz val="10"/>
      <name val="Arial"/>
      <family val="2"/>
    </font>
    <font>
      <sz val="11"/>
      <color theme="1"/>
      <name val="Calibri"/>
      <family val="2"/>
      <scheme val="minor"/>
    </font>
    <font>
      <sz val="12"/>
      <name val="Times New Roman"/>
      <family val="1"/>
    </font>
    <font>
      <b/>
      <sz val="12"/>
      <name val="Times New Roman"/>
      <family val="1"/>
    </font>
    <font>
      <i/>
      <sz val="12"/>
      <name val="Times New Roman"/>
      <family val="1"/>
    </font>
    <font>
      <b/>
      <sz val="18"/>
      <name val="Times New Roman"/>
      <family val="1"/>
    </font>
    <font>
      <sz val="11"/>
      <name val="Times New Roman"/>
      <family val="1"/>
    </font>
    <font>
      <b/>
      <sz val="14"/>
      <name val="Times New Roman"/>
      <family val="1"/>
    </font>
    <font>
      <b/>
      <sz val="11"/>
      <name val="Times New Roman"/>
      <family val="1"/>
    </font>
    <font>
      <b/>
      <sz val="12"/>
      <color theme="1"/>
      <name val="Times New Roman"/>
      <family val="1"/>
    </font>
    <font>
      <sz val="12"/>
      <color theme="1"/>
      <name val="Times New Roman"/>
      <family val="1"/>
    </font>
    <font>
      <sz val="12"/>
      <color rgb="FF192C3F"/>
      <name val="Times New Roman"/>
      <family val="1"/>
    </font>
  </fonts>
  <fills count="9">
    <fill>
      <patternFill patternType="none"/>
    </fill>
    <fill>
      <patternFill patternType="gray125"/>
    </fill>
    <fill>
      <patternFill patternType="solid">
        <fgColor theme="0"/>
        <bgColor indexed="64"/>
      </patternFill>
    </fill>
    <fill>
      <patternFill patternType="solid">
        <fgColor indexed="9"/>
        <bgColor indexed="9"/>
      </patternFill>
    </fill>
    <fill>
      <patternFill patternType="solid">
        <fgColor theme="5"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0" tint="-4.9989318521683403E-2"/>
        <bgColor indexed="64"/>
      </patternFill>
    </fill>
  </fills>
  <borders count="2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1">
    <xf numFmtId="0" fontId="0" fillId="0" borderId="0"/>
    <xf numFmtId="43" fontId="2" fillId="0" borderId="0" applyFont="0" applyFill="0" applyBorder="0" applyAlignment="0" applyProtection="0"/>
    <xf numFmtId="0" fontId="1" fillId="0" borderId="0"/>
    <xf numFmtId="0" fontId="2" fillId="0" borderId="0"/>
    <xf numFmtId="0" fontId="2" fillId="0" borderId="0"/>
    <xf numFmtId="4" fontId="2" fillId="0" borderId="0">
      <alignment vertical="top"/>
    </xf>
    <xf numFmtId="3" fontId="2" fillId="3" borderId="0"/>
    <xf numFmtId="43" fontId="2" fillId="0" borderId="0" applyFont="0" applyFill="0" applyBorder="0" applyAlignment="0" applyProtection="0"/>
    <xf numFmtId="0" fontId="3" fillId="0" borderId="0"/>
    <xf numFmtId="44" fontId="3" fillId="0" borderId="0" applyFont="0" applyFill="0" applyBorder="0" applyAlignment="0" applyProtection="0"/>
    <xf numFmtId="43" fontId="3" fillId="0" borderId="0" applyFont="0" applyFill="0" applyBorder="0" applyAlignment="0" applyProtection="0"/>
  </cellStyleXfs>
  <cellXfs count="99">
    <xf numFmtId="0" fontId="0" fillId="0" borderId="0" xfId="0"/>
    <xf numFmtId="44" fontId="4" fillId="0" borderId="0" xfId="9" applyFont="1" applyBorder="1" applyAlignment="1" applyProtection="1">
      <alignment vertical="center" wrapText="1"/>
      <protection locked="0"/>
    </xf>
    <xf numFmtId="44" fontId="4" fillId="0" borderId="2" xfId="9" applyFont="1" applyBorder="1" applyAlignment="1" applyProtection="1">
      <alignment vertical="center" wrapText="1"/>
    </xf>
    <xf numFmtId="44" fontId="5" fillId="4" borderId="0" xfId="9" applyFont="1" applyFill="1" applyBorder="1" applyAlignment="1" applyProtection="1">
      <alignment vertical="center" wrapText="1"/>
      <protection locked="0"/>
    </xf>
    <xf numFmtId="44" fontId="5" fillId="4" borderId="2" xfId="9" applyFont="1" applyFill="1" applyBorder="1" applyAlignment="1" applyProtection="1">
      <alignment vertical="center" wrapText="1"/>
    </xf>
    <xf numFmtId="44" fontId="5" fillId="8" borderId="9" xfId="9" applyFont="1" applyFill="1" applyBorder="1" applyAlignment="1" applyProtection="1">
      <alignment horizontal="center" vertical="center" wrapText="1"/>
    </xf>
    <xf numFmtId="44" fontId="5" fillId="8" borderId="11" xfId="9" applyFont="1" applyFill="1" applyBorder="1" applyAlignment="1" applyProtection="1">
      <alignment horizontal="center" vertical="center" wrapText="1"/>
    </xf>
    <xf numFmtId="164" fontId="5" fillId="8" borderId="9" xfId="10" applyNumberFormat="1" applyFont="1" applyFill="1" applyBorder="1" applyAlignment="1" applyProtection="1">
      <alignment horizontal="center" vertical="center" wrapText="1"/>
    </xf>
    <xf numFmtId="164" fontId="5" fillId="4" borderId="0" xfId="10" applyNumberFormat="1" applyFont="1" applyFill="1" applyBorder="1" applyAlignment="1" applyProtection="1">
      <alignment vertical="center" wrapText="1"/>
    </xf>
    <xf numFmtId="164" fontId="4" fillId="0" borderId="0" xfId="10" applyNumberFormat="1" applyFont="1" applyBorder="1" applyAlignment="1" applyProtection="1">
      <alignment vertical="center" wrapText="1"/>
    </xf>
    <xf numFmtId="43" fontId="11" fillId="4" borderId="0" xfId="10" applyFont="1" applyFill="1" applyBorder="1" applyAlignment="1" applyProtection="1">
      <alignment vertical="center" wrapText="1"/>
    </xf>
    <xf numFmtId="44" fontId="11" fillId="4" borderId="0" xfId="9" applyFont="1" applyFill="1" applyBorder="1" applyAlignment="1" applyProtection="1">
      <alignment vertical="center" wrapText="1"/>
      <protection locked="0"/>
    </xf>
    <xf numFmtId="44" fontId="11" fillId="4" borderId="2" xfId="9" applyFont="1" applyFill="1" applyBorder="1" applyAlignment="1" applyProtection="1">
      <alignment vertical="center" wrapText="1"/>
    </xf>
    <xf numFmtId="43" fontId="12" fillId="0" borderId="0" xfId="10" applyFont="1" applyBorder="1" applyAlignment="1" applyProtection="1">
      <alignment vertical="center" wrapText="1"/>
    </xf>
    <xf numFmtId="44" fontId="12" fillId="0" borderId="0" xfId="9" applyFont="1" applyBorder="1" applyAlignment="1" applyProtection="1">
      <alignment vertical="center" wrapText="1"/>
      <protection locked="0"/>
    </xf>
    <xf numFmtId="164" fontId="12" fillId="0" borderId="0" xfId="10" applyNumberFormat="1" applyFont="1" applyBorder="1" applyAlignment="1" applyProtection="1">
      <alignment vertical="center" wrapText="1"/>
    </xf>
    <xf numFmtId="164" fontId="4" fillId="0" borderId="0" xfId="10" applyNumberFormat="1" applyFont="1" applyFill="1" applyBorder="1" applyAlignment="1" applyProtection="1">
      <alignment vertical="center" wrapText="1"/>
    </xf>
    <xf numFmtId="0" fontId="10" fillId="0" borderId="0" xfId="0" applyFont="1"/>
    <xf numFmtId="0" fontId="5" fillId="8" borderId="10" xfId="0" applyFont="1" applyFill="1" applyBorder="1" applyAlignment="1">
      <alignment horizontal="center" vertical="center" wrapText="1"/>
    </xf>
    <xf numFmtId="0" fontId="5" fillId="8" borderId="9" xfId="0" applyFont="1" applyFill="1" applyBorder="1" applyAlignment="1">
      <alignment horizontal="center" vertical="center" wrapText="1"/>
    </xf>
    <xf numFmtId="49" fontId="5" fillId="8" borderId="9" xfId="0" applyNumberFormat="1" applyFont="1" applyFill="1" applyBorder="1" applyAlignment="1">
      <alignment horizontal="center" vertical="center" wrapText="1"/>
    </xf>
    <xf numFmtId="0" fontId="5" fillId="4" borderId="1" xfId="0" applyFont="1" applyFill="1" applyBorder="1" applyAlignment="1">
      <alignment horizontal="left" vertical="center"/>
    </xf>
    <xf numFmtId="0" fontId="5" fillId="4" borderId="0" xfId="0" applyFont="1" applyFill="1" applyAlignment="1">
      <alignment horizontal="center" vertical="center" wrapText="1"/>
    </xf>
    <xf numFmtId="49" fontId="5" fillId="4" borderId="0" xfId="0" applyNumberFormat="1" applyFont="1" applyFill="1" applyAlignment="1">
      <alignment vertical="center" wrapText="1"/>
    </xf>
    <xf numFmtId="49" fontId="5" fillId="4" borderId="0" xfId="0" applyNumberFormat="1" applyFont="1" applyFill="1" applyAlignment="1">
      <alignment horizontal="center" vertical="center" wrapText="1"/>
    </xf>
    <xf numFmtId="44" fontId="5" fillId="4" borderId="0" xfId="9" applyFont="1" applyFill="1" applyBorder="1" applyAlignment="1" applyProtection="1">
      <alignment vertical="center" wrapText="1"/>
    </xf>
    <xf numFmtId="0" fontId="4" fillId="0" borderId="1" xfId="0" applyFont="1" applyBorder="1" applyAlignment="1">
      <alignment horizontal="center" vertical="center" wrapText="1"/>
    </xf>
    <xf numFmtId="0" fontId="4" fillId="0" borderId="0" xfId="0" applyFont="1" applyAlignment="1">
      <alignment vertical="center" wrapText="1"/>
    </xf>
    <xf numFmtId="49" fontId="4" fillId="0" borderId="0" xfId="0" applyNumberFormat="1" applyFont="1" applyAlignment="1">
      <alignment vertical="center" wrapText="1"/>
    </xf>
    <xf numFmtId="49" fontId="4" fillId="0" borderId="0" xfId="0" applyNumberFormat="1" applyFont="1" applyAlignment="1">
      <alignment horizontal="center" vertical="center" wrapText="1"/>
    </xf>
    <xf numFmtId="0" fontId="8" fillId="0" borderId="0" xfId="0" applyFont="1"/>
    <xf numFmtId="0" fontId="8" fillId="0" borderId="0" xfId="0" applyFont="1" applyAlignment="1">
      <alignment horizontal="right"/>
    </xf>
    <xf numFmtId="0" fontId="13" fillId="0" borderId="0" xfId="0" applyFont="1"/>
    <xf numFmtId="0" fontId="5" fillId="5" borderId="12" xfId="0" applyFont="1" applyFill="1" applyBorder="1" applyAlignment="1">
      <alignment vertical="center"/>
    </xf>
    <xf numFmtId="0" fontId="5" fillId="5" borderId="13" xfId="0" applyFont="1" applyFill="1" applyBorder="1" applyAlignment="1">
      <alignment vertical="center" wrapText="1"/>
    </xf>
    <xf numFmtId="164" fontId="5" fillId="5" borderId="13" xfId="10" applyNumberFormat="1" applyFont="1" applyFill="1" applyBorder="1" applyAlignment="1" applyProtection="1">
      <alignment vertical="center" wrapText="1"/>
    </xf>
    <xf numFmtId="44" fontId="5" fillId="5" borderId="14" xfId="0" applyNumberFormat="1" applyFont="1" applyFill="1" applyBorder="1" applyAlignment="1">
      <alignment horizontal="right" vertical="center"/>
    </xf>
    <xf numFmtId="44" fontId="5" fillId="5" borderId="17" xfId="0" applyNumberFormat="1" applyFont="1" applyFill="1" applyBorder="1" applyAlignment="1">
      <alignment horizontal="left" vertical="center" wrapText="1"/>
    </xf>
    <xf numFmtId="0" fontId="11" fillId="4" borderId="1" xfId="0" applyFont="1" applyFill="1" applyBorder="1" applyAlignment="1">
      <alignment horizontal="left" vertical="center"/>
    </xf>
    <xf numFmtId="0" fontId="11" fillId="4" borderId="0" xfId="0" applyFont="1" applyFill="1" applyAlignment="1">
      <alignment horizontal="center" vertical="center" wrapText="1"/>
    </xf>
    <xf numFmtId="49" fontId="11" fillId="4" borderId="0" xfId="0" applyNumberFormat="1" applyFont="1" applyFill="1" applyAlignment="1">
      <alignment vertical="center" wrapText="1"/>
    </xf>
    <xf numFmtId="49" fontId="11" fillId="4" borderId="0" xfId="0" applyNumberFormat="1" applyFont="1" applyFill="1" applyAlignment="1">
      <alignment horizontal="center" vertical="center" wrapText="1"/>
    </xf>
    <xf numFmtId="0" fontId="11" fillId="4" borderId="0" xfId="0" applyFont="1" applyFill="1" applyAlignment="1">
      <alignment vertical="center" wrapText="1"/>
    </xf>
    <xf numFmtId="0" fontId="12" fillId="4" borderId="0" xfId="0" applyFont="1" applyFill="1" applyAlignment="1">
      <alignment horizontal="left" vertical="center"/>
    </xf>
    <xf numFmtId="0" fontId="12" fillId="0" borderId="1" xfId="0" applyFont="1" applyBorder="1" applyAlignment="1">
      <alignment horizontal="center" vertical="center" wrapText="1"/>
    </xf>
    <xf numFmtId="0" fontId="12" fillId="0" borderId="0" xfId="0" applyFont="1" applyAlignment="1">
      <alignment vertical="center" wrapText="1"/>
    </xf>
    <xf numFmtId="49" fontId="12" fillId="0" borderId="0" xfId="0" applyNumberFormat="1" applyFont="1" applyAlignment="1">
      <alignment vertical="center" wrapText="1"/>
    </xf>
    <xf numFmtId="49" fontId="12" fillId="0" borderId="0" xfId="0" applyNumberFormat="1" applyFont="1" applyAlignment="1">
      <alignment horizontal="center" vertical="center" wrapText="1"/>
    </xf>
    <xf numFmtId="0" fontId="4" fillId="5" borderId="13" xfId="0" applyFont="1" applyFill="1" applyBorder="1" applyAlignment="1">
      <alignment horizontal="center" vertical="center" wrapText="1"/>
    </xf>
    <xf numFmtId="0" fontId="4" fillId="2" borderId="10" xfId="0" applyFont="1" applyFill="1" applyBorder="1" applyAlignment="1">
      <alignment vertical="center" wrapText="1"/>
    </xf>
    <xf numFmtId="0" fontId="4" fillId="2" borderId="9" xfId="0" applyFont="1" applyFill="1" applyBorder="1" applyAlignment="1">
      <alignment vertical="center" wrapText="1"/>
    </xf>
    <xf numFmtId="164" fontId="4" fillId="2" borderId="9" xfId="10" applyNumberFormat="1" applyFont="1" applyFill="1" applyBorder="1" applyAlignment="1" applyProtection="1">
      <alignment vertical="center" wrapText="1"/>
    </xf>
    <xf numFmtId="44" fontId="4" fillId="2" borderId="9" xfId="0" applyNumberFormat="1" applyFont="1" applyFill="1" applyBorder="1" applyAlignment="1">
      <alignment vertical="center" wrapText="1"/>
    </xf>
    <xf numFmtId="44" fontId="4" fillId="2" borderId="11" xfId="0" applyNumberFormat="1" applyFont="1" applyFill="1" applyBorder="1" applyAlignment="1">
      <alignment vertical="center" wrapText="1"/>
    </xf>
    <xf numFmtId="0" fontId="12" fillId="0" borderId="0" xfId="0" applyFont="1" applyAlignment="1">
      <alignment horizontal="center" vertical="center" wrapText="1"/>
    </xf>
    <xf numFmtId="3" fontId="4" fillId="0" borderId="0" xfId="0" applyNumberFormat="1" applyFont="1" applyAlignment="1">
      <alignment horizontal="center" vertical="center"/>
    </xf>
    <xf numFmtId="3" fontId="4" fillId="0" borderId="0" xfId="0" quotePrefix="1" applyNumberFormat="1" applyFont="1" applyAlignment="1">
      <alignment horizontal="center" vertical="center"/>
    </xf>
    <xf numFmtId="0" fontId="12" fillId="0" borderId="3" xfId="0" applyFont="1" applyBorder="1" applyAlignment="1">
      <alignment horizontal="center" vertical="center" wrapText="1"/>
    </xf>
    <xf numFmtId="3" fontId="4" fillId="0" borderId="4" xfId="0" applyNumberFormat="1" applyFont="1" applyBorder="1" applyAlignment="1">
      <alignment horizontal="center" vertical="center"/>
    </xf>
    <xf numFmtId="3" fontId="4" fillId="0" borderId="1" xfId="0" applyNumberFormat="1" applyFont="1" applyBorder="1" applyAlignment="1">
      <alignment horizontal="center" vertical="center"/>
    </xf>
    <xf numFmtId="4" fontId="4" fillId="0" borderId="0" xfId="0" applyNumberFormat="1" applyFont="1" applyAlignment="1">
      <alignment horizontal="center" vertical="center" wrapText="1"/>
    </xf>
    <xf numFmtId="164" fontId="4" fillId="0" borderId="0" xfId="10" applyNumberFormat="1" applyFont="1" applyFill="1" applyBorder="1" applyAlignment="1" applyProtection="1">
      <alignment horizontal="center" vertical="center"/>
    </xf>
    <xf numFmtId="4" fontId="4" fillId="0" borderId="0" xfId="0" applyNumberFormat="1" applyFont="1" applyAlignment="1">
      <alignment horizontal="center" vertical="center"/>
    </xf>
    <xf numFmtId="44" fontId="4" fillId="0" borderId="2" xfId="9" applyFont="1" applyFill="1" applyBorder="1" applyAlignment="1" applyProtection="1">
      <alignment horizontal="center" vertical="center"/>
    </xf>
    <xf numFmtId="3" fontId="4" fillId="2" borderId="1" xfId="0" applyNumberFormat="1" applyFont="1" applyFill="1" applyBorder="1" applyAlignment="1">
      <alignment horizontal="center" vertical="center"/>
    </xf>
    <xf numFmtId="3" fontId="4" fillId="2" borderId="0" xfId="0" applyNumberFormat="1" applyFont="1" applyFill="1" applyAlignment="1">
      <alignment horizontal="center" vertical="center"/>
    </xf>
    <xf numFmtId="4" fontId="4" fillId="2" borderId="0" xfId="0" applyNumberFormat="1" applyFont="1" applyFill="1" applyAlignment="1">
      <alignment horizontal="center" vertical="center" wrapText="1"/>
    </xf>
    <xf numFmtId="164" fontId="4" fillId="2" borderId="0" xfId="10" applyNumberFormat="1" applyFont="1" applyFill="1" applyBorder="1" applyAlignment="1" applyProtection="1">
      <alignment horizontal="center" vertical="center"/>
    </xf>
    <xf numFmtId="4" fontId="4" fillId="2" borderId="0" xfId="0" applyNumberFormat="1" applyFont="1" applyFill="1" applyAlignment="1">
      <alignment horizontal="center" vertical="center"/>
    </xf>
    <xf numFmtId="44" fontId="4" fillId="2" borderId="2" xfId="9" applyFont="1" applyFill="1" applyBorder="1" applyAlignment="1" applyProtection="1">
      <alignment horizontal="center" vertical="center"/>
    </xf>
    <xf numFmtId="44" fontId="5" fillId="5" borderId="14" xfId="0" applyNumberFormat="1" applyFont="1" applyFill="1" applyBorder="1" applyAlignment="1" applyProtection="1">
      <alignment horizontal="right" vertical="center"/>
      <protection locked="0"/>
    </xf>
    <xf numFmtId="44" fontId="5" fillId="5" borderId="14" xfId="0" applyNumberFormat="1" applyFont="1" applyFill="1" applyBorder="1" applyAlignment="1" applyProtection="1">
      <alignment vertical="center" wrapText="1"/>
      <protection locked="0"/>
    </xf>
    <xf numFmtId="4" fontId="4" fillId="0" borderId="4" xfId="0" applyNumberFormat="1" applyFont="1" applyBorder="1" applyAlignment="1">
      <alignment horizontal="left" vertical="center" wrapText="1"/>
    </xf>
    <xf numFmtId="4" fontId="4" fillId="0" borderId="5" xfId="0" applyNumberFormat="1" applyFont="1" applyBorder="1" applyAlignment="1">
      <alignment horizontal="left" vertical="center" wrapText="1"/>
    </xf>
    <xf numFmtId="49" fontId="12" fillId="0" borderId="0" xfId="0" applyNumberFormat="1" applyFont="1" applyAlignment="1">
      <alignment horizontal="left" vertical="center" wrapText="1"/>
    </xf>
    <xf numFmtId="49" fontId="12" fillId="0" borderId="2" xfId="0" applyNumberFormat="1" applyFont="1" applyBorder="1" applyAlignment="1">
      <alignment horizontal="left" vertical="center" wrapText="1"/>
    </xf>
    <xf numFmtId="4" fontId="4" fillId="0" borderId="0" xfId="0" applyNumberFormat="1" applyFont="1" applyAlignment="1">
      <alignment horizontal="left" vertical="center" wrapText="1"/>
    </xf>
    <xf numFmtId="4" fontId="4" fillId="0" borderId="2" xfId="0" applyNumberFormat="1" applyFont="1" applyBorder="1" applyAlignment="1">
      <alignment horizontal="left" vertical="center" wrapText="1"/>
    </xf>
    <xf numFmtId="0" fontId="9" fillId="6" borderId="6"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6" borderId="0" xfId="0" applyFont="1" applyFill="1" applyAlignment="1">
      <alignment horizontal="center" vertical="center" wrapText="1"/>
    </xf>
    <xf numFmtId="0" fontId="9" fillId="6" borderId="2"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44" fontId="7" fillId="7" borderId="18" xfId="0" applyNumberFormat="1" applyFont="1" applyFill="1" applyBorder="1" applyAlignment="1">
      <alignment horizontal="center" vertical="center" wrapText="1"/>
    </xf>
    <xf numFmtId="44" fontId="7" fillId="7" borderId="19" xfId="0" applyNumberFormat="1" applyFont="1" applyFill="1" applyBorder="1" applyAlignment="1">
      <alignment horizontal="center" vertical="center" wrapText="1"/>
    </xf>
    <xf numFmtId="0" fontId="7" fillId="7" borderId="15" xfId="0" applyFont="1" applyFill="1" applyBorder="1" applyAlignment="1">
      <alignment horizontal="right" vertical="center" wrapText="1"/>
    </xf>
    <xf numFmtId="0" fontId="7" fillId="7" borderId="16" xfId="0" applyFont="1" applyFill="1" applyBorder="1" applyAlignment="1">
      <alignment horizontal="right"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49" fontId="5" fillId="8" borderId="9" xfId="0" applyNumberFormat="1" applyFont="1" applyFill="1" applyBorder="1" applyAlignment="1">
      <alignment horizontal="center" vertical="center" wrapText="1"/>
    </xf>
    <xf numFmtId="49" fontId="5" fillId="8" borderId="11" xfId="0" applyNumberFormat="1" applyFont="1" applyFill="1" applyBorder="1" applyAlignment="1">
      <alignment horizontal="center" vertical="center" wrapText="1"/>
    </xf>
  </cellXfs>
  <cellStyles count="11">
    <cellStyle name="Comma" xfId="10" builtinId="3"/>
    <cellStyle name="Comma 10 10" xfId="7" xr:uid="{00000000-0005-0000-0000-000001000000}"/>
    <cellStyle name="Comma 2" xfId="1" xr:uid="{00000000-0005-0000-0000-000002000000}"/>
    <cellStyle name="Comma 2 2" xfId="5" xr:uid="{00000000-0005-0000-0000-000003000000}"/>
    <cellStyle name="Comma0" xfId="6" xr:uid="{00000000-0005-0000-0000-000004000000}"/>
    <cellStyle name="Currency" xfId="9" builtinId="4"/>
    <cellStyle name="Normal" xfId="0" builtinId="0"/>
    <cellStyle name="Normal 2" xfId="2" xr:uid="{00000000-0005-0000-0000-000007000000}"/>
    <cellStyle name="Normal 2 10" xfId="4" xr:uid="{00000000-0005-0000-0000-000008000000}"/>
    <cellStyle name="Normal 2 2" xfId="3" xr:uid="{00000000-0005-0000-0000-000009000000}"/>
    <cellStyle name="Normal 4 10" xfId="8" xr:uid="{00000000-0005-0000-0000-00000A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73"/>
  <sheetViews>
    <sheetView tabSelected="1" zoomScale="80" zoomScaleNormal="80" workbookViewId="0">
      <pane xSplit="2" ySplit="6" topLeftCell="C7" activePane="bottomRight" state="frozen"/>
      <selection pane="topRight" activeCell="C1" sqref="C1"/>
      <selection pane="bottomLeft" activeCell="A7" sqref="A7"/>
      <selection pane="bottomRight" activeCell="C7" sqref="C7"/>
    </sheetView>
  </sheetViews>
  <sheetFormatPr defaultColWidth="9.26953125" defaultRowHeight="15.5" x14ac:dyDescent="0.3"/>
  <cols>
    <col min="1" max="1" width="7.36328125" style="64" customWidth="1"/>
    <col min="2" max="2" width="17.36328125" style="65" customWidth="1"/>
    <col min="3" max="3" width="47.36328125" style="66" customWidth="1"/>
    <col min="4" max="4" width="12.7265625" style="67" customWidth="1"/>
    <col min="5" max="5" width="9.1796875" style="68" customWidth="1"/>
    <col min="6" max="6" width="15.7265625" style="68" customWidth="1"/>
    <col min="7" max="7" width="21.7265625" style="69" customWidth="1"/>
    <col min="8" max="9" width="9.26953125" style="30"/>
    <col min="10" max="10" width="26.1796875" style="30" customWidth="1"/>
    <col min="11" max="16384" width="9.26953125" style="30"/>
  </cols>
  <sheetData>
    <row r="1" spans="1:10" s="17" customFormat="1" ht="22" customHeight="1" x14ac:dyDescent="0.3">
      <c r="A1" s="78" t="s">
        <v>5</v>
      </c>
      <c r="B1" s="79"/>
      <c r="C1" s="79"/>
      <c r="D1" s="79"/>
      <c r="E1" s="79"/>
      <c r="F1" s="79"/>
      <c r="G1" s="80"/>
    </row>
    <row r="2" spans="1:10" s="17" customFormat="1" ht="22" customHeight="1" x14ac:dyDescent="0.3">
      <c r="A2" s="81" t="s">
        <v>72</v>
      </c>
      <c r="B2" s="82"/>
      <c r="C2" s="82"/>
      <c r="D2" s="82"/>
      <c r="E2" s="82"/>
      <c r="F2" s="82"/>
      <c r="G2" s="83"/>
    </row>
    <row r="3" spans="1:10" s="17" customFormat="1" ht="22" customHeight="1" x14ac:dyDescent="0.3">
      <c r="A3" s="81" t="s">
        <v>71</v>
      </c>
      <c r="B3" s="82"/>
      <c r="C3" s="82"/>
      <c r="D3" s="82"/>
      <c r="E3" s="82"/>
      <c r="F3" s="82"/>
      <c r="G3" s="83"/>
    </row>
    <row r="4" spans="1:10" s="17" customFormat="1" ht="22" customHeight="1" thickBot="1" x14ac:dyDescent="0.35">
      <c r="A4" s="81" t="s">
        <v>47</v>
      </c>
      <c r="B4" s="82"/>
      <c r="C4" s="82"/>
      <c r="D4" s="82"/>
      <c r="E4" s="82"/>
      <c r="F4" s="82"/>
      <c r="G4" s="83"/>
    </row>
    <row r="5" spans="1:10" s="17" customFormat="1" ht="38.15" customHeight="1" x14ac:dyDescent="0.3">
      <c r="A5" s="18" t="s">
        <v>26</v>
      </c>
      <c r="B5" s="19" t="s">
        <v>27</v>
      </c>
      <c r="C5" s="20" t="s">
        <v>1</v>
      </c>
      <c r="D5" s="7" t="s">
        <v>2</v>
      </c>
      <c r="E5" s="20" t="s">
        <v>3</v>
      </c>
      <c r="F5" s="5" t="s">
        <v>0</v>
      </c>
      <c r="G5" s="6" t="s">
        <v>4</v>
      </c>
    </row>
    <row r="6" spans="1:10" s="17" customFormat="1" ht="18.649999999999999" customHeight="1" x14ac:dyDescent="0.3">
      <c r="A6" s="21" t="s">
        <v>24</v>
      </c>
      <c r="B6" s="22"/>
      <c r="C6" s="23"/>
      <c r="D6" s="8"/>
      <c r="E6" s="24"/>
      <c r="F6" s="25"/>
      <c r="G6" s="4"/>
    </row>
    <row r="7" spans="1:10" ht="18.649999999999999" customHeight="1" x14ac:dyDescent="0.3">
      <c r="A7" s="26">
        <v>1</v>
      </c>
      <c r="B7" s="27" t="s">
        <v>32</v>
      </c>
      <c r="C7" s="28" t="s">
        <v>14</v>
      </c>
      <c r="D7" s="9">
        <v>1</v>
      </c>
      <c r="E7" s="29" t="s">
        <v>10</v>
      </c>
      <c r="F7" s="1"/>
      <c r="G7" s="2">
        <f>ROUND(F7*D7,2)</f>
        <v>0</v>
      </c>
      <c r="J7" s="31"/>
    </row>
    <row r="8" spans="1:10" ht="18.649999999999999" customHeight="1" x14ac:dyDescent="0.3">
      <c r="A8" s="26">
        <v>2</v>
      </c>
      <c r="B8" s="27" t="s">
        <v>33</v>
      </c>
      <c r="C8" s="28" t="s">
        <v>43</v>
      </c>
      <c r="D8" s="9">
        <v>1</v>
      </c>
      <c r="E8" s="29" t="s">
        <v>10</v>
      </c>
      <c r="F8" s="1"/>
      <c r="G8" s="2">
        <f t="shared" ref="G8:G23" si="0">ROUND(F8*D8,2)</f>
        <v>0</v>
      </c>
      <c r="J8" s="31"/>
    </row>
    <row r="9" spans="1:10" ht="18.649999999999999" customHeight="1" x14ac:dyDescent="0.3">
      <c r="A9" s="26">
        <v>3</v>
      </c>
      <c r="B9" s="27" t="s">
        <v>35</v>
      </c>
      <c r="C9" s="28" t="s">
        <v>87</v>
      </c>
      <c r="D9" s="9">
        <v>1</v>
      </c>
      <c r="E9" s="29" t="s">
        <v>10</v>
      </c>
      <c r="F9" s="1"/>
      <c r="G9" s="2">
        <f t="shared" si="0"/>
        <v>0</v>
      </c>
      <c r="J9" s="31"/>
    </row>
    <row r="10" spans="1:10" ht="18.649999999999999" customHeight="1" x14ac:dyDescent="0.3">
      <c r="A10" s="26">
        <v>4</v>
      </c>
      <c r="B10" s="27" t="s">
        <v>99</v>
      </c>
      <c r="C10" s="28" t="s">
        <v>49</v>
      </c>
      <c r="D10" s="9">
        <v>40</v>
      </c>
      <c r="E10" s="29" t="s">
        <v>12</v>
      </c>
      <c r="F10" s="1"/>
      <c r="G10" s="2">
        <f t="shared" si="0"/>
        <v>0</v>
      </c>
    </row>
    <row r="11" spans="1:10" ht="18.649999999999999" customHeight="1" x14ac:dyDescent="0.3">
      <c r="A11" s="26">
        <v>5</v>
      </c>
      <c r="B11" s="27" t="s">
        <v>30</v>
      </c>
      <c r="C11" s="28" t="s">
        <v>83</v>
      </c>
      <c r="D11" s="16">
        <v>6000</v>
      </c>
      <c r="E11" s="29" t="s">
        <v>11</v>
      </c>
      <c r="F11" s="1"/>
      <c r="G11" s="2">
        <f t="shared" si="0"/>
        <v>0</v>
      </c>
    </row>
    <row r="12" spans="1:10" ht="18.649999999999999" customHeight="1" x14ac:dyDescent="0.3">
      <c r="A12" s="26">
        <v>6</v>
      </c>
      <c r="B12" s="27" t="s">
        <v>44</v>
      </c>
      <c r="C12" s="28" t="s">
        <v>70</v>
      </c>
      <c r="D12" s="16">
        <v>10</v>
      </c>
      <c r="E12" s="29" t="s">
        <v>7</v>
      </c>
      <c r="F12" s="1"/>
      <c r="G12" s="2">
        <f t="shared" si="0"/>
        <v>0</v>
      </c>
    </row>
    <row r="13" spans="1:10" ht="37" customHeight="1" x14ac:dyDescent="0.35">
      <c r="A13" s="26">
        <v>8</v>
      </c>
      <c r="B13" s="27" t="s">
        <v>31</v>
      </c>
      <c r="C13" s="28" t="s">
        <v>84</v>
      </c>
      <c r="D13" s="16">
        <v>400</v>
      </c>
      <c r="E13" s="29" t="s">
        <v>12</v>
      </c>
      <c r="F13" s="1"/>
      <c r="G13" s="2">
        <f t="shared" si="0"/>
        <v>0</v>
      </c>
      <c r="J13" s="32"/>
    </row>
    <row r="14" spans="1:10" ht="18.649999999999999" customHeight="1" x14ac:dyDescent="0.3">
      <c r="A14" s="26">
        <v>9</v>
      </c>
      <c r="B14" s="27" t="s">
        <v>44</v>
      </c>
      <c r="C14" s="28" t="s">
        <v>74</v>
      </c>
      <c r="D14" s="16">
        <v>147</v>
      </c>
      <c r="E14" s="29" t="s">
        <v>11</v>
      </c>
      <c r="F14" s="1"/>
      <c r="G14" s="2">
        <f t="shared" si="0"/>
        <v>0</v>
      </c>
    </row>
    <row r="15" spans="1:10" ht="18.649999999999999" customHeight="1" x14ac:dyDescent="0.3">
      <c r="A15" s="26">
        <v>10</v>
      </c>
      <c r="B15" s="27" t="s">
        <v>88</v>
      </c>
      <c r="C15" s="28" t="s">
        <v>90</v>
      </c>
      <c r="D15" s="16">
        <v>1</v>
      </c>
      <c r="E15" s="29" t="s">
        <v>9</v>
      </c>
      <c r="F15" s="1"/>
      <c r="G15" s="2">
        <f t="shared" si="0"/>
        <v>0</v>
      </c>
    </row>
    <row r="16" spans="1:10" ht="18.649999999999999" customHeight="1" x14ac:dyDescent="0.3">
      <c r="A16" s="26">
        <v>11</v>
      </c>
      <c r="B16" s="27" t="s">
        <v>89</v>
      </c>
      <c r="C16" s="28" t="s">
        <v>91</v>
      </c>
      <c r="D16" s="16">
        <v>2</v>
      </c>
      <c r="E16" s="29" t="s">
        <v>9</v>
      </c>
      <c r="F16" s="1"/>
      <c r="G16" s="2">
        <f t="shared" ref="G16" si="1">ROUND(F16*D16,2)</f>
        <v>0</v>
      </c>
    </row>
    <row r="17" spans="1:9" ht="18.649999999999999" customHeight="1" x14ac:dyDescent="0.3">
      <c r="A17" s="26">
        <v>12</v>
      </c>
      <c r="B17" s="27" t="s">
        <v>37</v>
      </c>
      <c r="C17" s="28" t="s">
        <v>75</v>
      </c>
      <c r="D17" s="9">
        <v>156</v>
      </c>
      <c r="E17" s="29" t="s">
        <v>8</v>
      </c>
      <c r="F17" s="1"/>
      <c r="G17" s="2">
        <f t="shared" si="0"/>
        <v>0</v>
      </c>
    </row>
    <row r="18" spans="1:9" ht="18.649999999999999" customHeight="1" x14ac:dyDescent="0.3">
      <c r="A18" s="26">
        <v>13</v>
      </c>
      <c r="B18" s="27" t="s">
        <v>38</v>
      </c>
      <c r="C18" s="28" t="s">
        <v>76</v>
      </c>
      <c r="D18" s="9">
        <v>102</v>
      </c>
      <c r="E18" s="29" t="s">
        <v>8</v>
      </c>
      <c r="F18" s="1"/>
      <c r="G18" s="2">
        <f t="shared" si="0"/>
        <v>0</v>
      </c>
    </row>
    <row r="19" spans="1:9" ht="18.649999999999999" customHeight="1" x14ac:dyDescent="0.3">
      <c r="A19" s="26">
        <v>14</v>
      </c>
      <c r="B19" s="27" t="s">
        <v>81</v>
      </c>
      <c r="C19" s="28" t="s">
        <v>85</v>
      </c>
      <c r="D19" s="9">
        <v>2</v>
      </c>
      <c r="E19" s="29" t="s">
        <v>9</v>
      </c>
      <c r="F19" s="1"/>
      <c r="G19" s="2">
        <f t="shared" si="0"/>
        <v>0</v>
      </c>
    </row>
    <row r="20" spans="1:9" ht="18.649999999999999" customHeight="1" x14ac:dyDescent="0.3">
      <c r="A20" s="26">
        <v>15</v>
      </c>
      <c r="B20" s="27" t="s">
        <v>39</v>
      </c>
      <c r="C20" s="28" t="s">
        <v>42</v>
      </c>
      <c r="D20" s="9">
        <v>267</v>
      </c>
      <c r="E20" s="29" t="s">
        <v>11</v>
      </c>
      <c r="F20" s="1"/>
      <c r="G20" s="2">
        <f t="shared" si="0"/>
        <v>0</v>
      </c>
    </row>
    <row r="21" spans="1:9" ht="18.649999999999999" customHeight="1" x14ac:dyDescent="0.3">
      <c r="A21" s="26">
        <v>16</v>
      </c>
      <c r="B21" s="27" t="s">
        <v>40</v>
      </c>
      <c r="C21" s="28" t="s">
        <v>48</v>
      </c>
      <c r="D21" s="9">
        <v>75</v>
      </c>
      <c r="E21" s="29" t="s">
        <v>11</v>
      </c>
      <c r="F21" s="1"/>
      <c r="G21" s="2">
        <f t="shared" si="0"/>
        <v>0</v>
      </c>
    </row>
    <row r="22" spans="1:9" ht="18.649999999999999" customHeight="1" x14ac:dyDescent="0.3">
      <c r="A22" s="26">
        <v>17</v>
      </c>
      <c r="B22" s="27" t="s">
        <v>50</v>
      </c>
      <c r="C22" s="28" t="s">
        <v>77</v>
      </c>
      <c r="D22" s="9">
        <v>140</v>
      </c>
      <c r="E22" s="29" t="s">
        <v>51</v>
      </c>
      <c r="F22" s="1"/>
      <c r="G22" s="2">
        <f t="shared" si="0"/>
        <v>0</v>
      </c>
    </row>
    <row r="23" spans="1:9" ht="18.649999999999999" customHeight="1" thickBot="1" x14ac:dyDescent="0.35">
      <c r="A23" s="26">
        <v>18</v>
      </c>
      <c r="B23" s="27" t="s">
        <v>36</v>
      </c>
      <c r="C23" s="28" t="s">
        <v>73</v>
      </c>
      <c r="D23" s="9">
        <v>1500</v>
      </c>
      <c r="E23" s="29" t="s">
        <v>11</v>
      </c>
      <c r="F23" s="1"/>
      <c r="G23" s="2">
        <f t="shared" si="0"/>
        <v>0</v>
      </c>
    </row>
    <row r="24" spans="1:9" s="17" customFormat="1" ht="18.649999999999999" customHeight="1" thickBot="1" x14ac:dyDescent="0.35">
      <c r="A24" s="33"/>
      <c r="B24" s="34"/>
      <c r="C24" s="34"/>
      <c r="D24" s="35"/>
      <c r="E24" s="34"/>
      <c r="F24" s="70" t="s">
        <v>21</v>
      </c>
      <c r="G24" s="37">
        <f>SUM(G7:G23)</f>
        <v>0</v>
      </c>
    </row>
    <row r="25" spans="1:9" s="42" customFormat="1" ht="18" customHeight="1" x14ac:dyDescent="0.35">
      <c r="A25" s="38" t="s">
        <v>52</v>
      </c>
      <c r="B25" s="39"/>
      <c r="C25" s="40"/>
      <c r="D25" s="10"/>
      <c r="E25" s="41"/>
      <c r="F25" s="11"/>
      <c r="G25" s="12"/>
      <c r="I25" s="43"/>
    </row>
    <row r="26" spans="1:9" s="45" customFormat="1" ht="18" customHeight="1" x14ac:dyDescent="0.35">
      <c r="A26" s="44">
        <v>19</v>
      </c>
      <c r="B26" s="45" t="s">
        <v>100</v>
      </c>
      <c r="C26" s="46" t="s">
        <v>68</v>
      </c>
      <c r="D26" s="13">
        <v>5</v>
      </c>
      <c r="E26" s="47" t="s">
        <v>9</v>
      </c>
      <c r="F26" s="14"/>
      <c r="G26" s="2">
        <f t="shared" ref="G26:G30" si="2">ROUND(F26*D26,2)</f>
        <v>0</v>
      </c>
    </row>
    <row r="27" spans="1:9" s="45" customFormat="1" ht="18" customHeight="1" x14ac:dyDescent="0.35">
      <c r="A27" s="44">
        <v>20</v>
      </c>
      <c r="B27" s="45" t="s">
        <v>53</v>
      </c>
      <c r="C27" s="46" t="s">
        <v>54</v>
      </c>
      <c r="D27" s="13">
        <v>0.5</v>
      </c>
      <c r="E27" s="47" t="s">
        <v>55</v>
      </c>
      <c r="F27" s="14"/>
      <c r="G27" s="2">
        <f t="shared" si="2"/>
        <v>0</v>
      </c>
    </row>
    <row r="28" spans="1:9" s="45" customFormat="1" ht="18" customHeight="1" x14ac:dyDescent="0.35">
      <c r="A28" s="44">
        <v>21</v>
      </c>
      <c r="B28" s="45" t="s">
        <v>53</v>
      </c>
      <c r="C28" s="46" t="s">
        <v>56</v>
      </c>
      <c r="D28" s="13">
        <v>0.5</v>
      </c>
      <c r="E28" s="47" t="s">
        <v>55</v>
      </c>
      <c r="F28" s="14"/>
      <c r="G28" s="2">
        <f t="shared" si="2"/>
        <v>0</v>
      </c>
    </row>
    <row r="29" spans="1:9" s="45" customFormat="1" ht="18" customHeight="1" x14ac:dyDescent="0.35">
      <c r="A29" s="44">
        <v>22</v>
      </c>
      <c r="B29" s="45" t="s">
        <v>53</v>
      </c>
      <c r="C29" s="46" t="s">
        <v>57</v>
      </c>
      <c r="D29" s="15">
        <v>120</v>
      </c>
      <c r="E29" s="47" t="s">
        <v>8</v>
      </c>
      <c r="F29" s="14"/>
      <c r="G29" s="2">
        <f t="shared" si="2"/>
        <v>0</v>
      </c>
    </row>
    <row r="30" spans="1:9" s="45" customFormat="1" ht="36" customHeight="1" thickBot="1" x14ac:dyDescent="0.4">
      <c r="A30" s="44">
        <v>23</v>
      </c>
      <c r="B30" s="45" t="s">
        <v>58</v>
      </c>
      <c r="C30" s="46" t="s">
        <v>59</v>
      </c>
      <c r="D30" s="15">
        <v>120</v>
      </c>
      <c r="E30" s="47" t="s">
        <v>9</v>
      </c>
      <c r="F30" s="14"/>
      <c r="G30" s="2">
        <f t="shared" si="2"/>
        <v>0</v>
      </c>
    </row>
    <row r="31" spans="1:9" s="48" customFormat="1" ht="18" customHeight="1" thickBot="1" x14ac:dyDescent="0.4">
      <c r="A31" s="33" t="s">
        <v>60</v>
      </c>
      <c r="B31" s="34"/>
      <c r="C31" s="34"/>
      <c r="D31" s="34"/>
      <c r="E31" s="34"/>
      <c r="F31" s="71"/>
      <c r="G31" s="37">
        <f>SUM(G26:G30)</f>
        <v>0</v>
      </c>
    </row>
    <row r="32" spans="1:9" s="17" customFormat="1" ht="18.649999999999999" customHeight="1" x14ac:dyDescent="0.3">
      <c r="A32" s="21" t="s">
        <v>16</v>
      </c>
      <c r="B32" s="22"/>
      <c r="C32" s="23"/>
      <c r="D32" s="8"/>
      <c r="E32" s="24"/>
      <c r="F32" s="3"/>
      <c r="G32" s="4"/>
    </row>
    <row r="33" spans="1:7" ht="18.649999999999999" customHeight="1" x14ac:dyDescent="0.3">
      <c r="A33" s="26">
        <v>24</v>
      </c>
      <c r="B33" s="27" t="s">
        <v>45</v>
      </c>
      <c r="C33" s="28" t="s">
        <v>46</v>
      </c>
      <c r="D33" s="9">
        <v>10</v>
      </c>
      <c r="E33" s="29" t="s">
        <v>13</v>
      </c>
      <c r="F33" s="1"/>
      <c r="G33" s="2">
        <f t="shared" ref="G33:G38" si="3">ROUND(F33*D33,2)</f>
        <v>0</v>
      </c>
    </row>
    <row r="34" spans="1:7" ht="18.649999999999999" customHeight="1" x14ac:dyDescent="0.3">
      <c r="A34" s="26">
        <v>25</v>
      </c>
      <c r="B34" s="27" t="s">
        <v>81</v>
      </c>
      <c r="C34" s="28" t="s">
        <v>98</v>
      </c>
      <c r="D34" s="9">
        <v>2</v>
      </c>
      <c r="E34" s="29" t="s">
        <v>9</v>
      </c>
      <c r="F34" s="1"/>
      <c r="G34" s="2">
        <f t="shared" si="3"/>
        <v>0</v>
      </c>
    </row>
    <row r="35" spans="1:7" ht="36" customHeight="1" x14ac:dyDescent="0.3">
      <c r="A35" s="26">
        <v>26</v>
      </c>
      <c r="B35" s="27" t="s">
        <v>44</v>
      </c>
      <c r="C35" s="28" t="s">
        <v>92</v>
      </c>
      <c r="D35" s="9">
        <v>715</v>
      </c>
      <c r="E35" s="29" t="s">
        <v>8</v>
      </c>
      <c r="F35" s="1"/>
      <c r="G35" s="2">
        <f t="shared" si="3"/>
        <v>0</v>
      </c>
    </row>
    <row r="36" spans="1:7" ht="36" customHeight="1" x14ac:dyDescent="0.3">
      <c r="A36" s="26">
        <v>27</v>
      </c>
      <c r="B36" s="27" t="s">
        <v>44</v>
      </c>
      <c r="C36" s="28" t="s">
        <v>93</v>
      </c>
      <c r="D36" s="9">
        <v>360</v>
      </c>
      <c r="E36" s="29" t="s">
        <v>8</v>
      </c>
      <c r="F36" s="1"/>
      <c r="G36" s="2">
        <f t="shared" si="3"/>
        <v>0</v>
      </c>
    </row>
    <row r="37" spans="1:7" ht="18.649999999999999" customHeight="1" x14ac:dyDescent="0.3">
      <c r="A37" s="26">
        <v>28</v>
      </c>
      <c r="B37" s="27" t="s">
        <v>44</v>
      </c>
      <c r="C37" s="28" t="s">
        <v>80</v>
      </c>
      <c r="D37" s="9">
        <v>100</v>
      </c>
      <c r="E37" s="29" t="s">
        <v>8</v>
      </c>
      <c r="F37" s="1"/>
      <c r="G37" s="2">
        <f t="shared" si="3"/>
        <v>0</v>
      </c>
    </row>
    <row r="38" spans="1:7" ht="18.649999999999999" customHeight="1" thickBot="1" x14ac:dyDescent="0.35">
      <c r="A38" s="26">
        <v>29</v>
      </c>
      <c r="B38" s="27" t="s">
        <v>34</v>
      </c>
      <c r="C38" s="28" t="s">
        <v>17</v>
      </c>
      <c r="D38" s="9">
        <v>10</v>
      </c>
      <c r="E38" s="29" t="s">
        <v>7</v>
      </c>
      <c r="F38" s="1"/>
      <c r="G38" s="2">
        <f t="shared" si="3"/>
        <v>0</v>
      </c>
    </row>
    <row r="39" spans="1:7" s="17" customFormat="1" ht="18.649999999999999" customHeight="1" thickBot="1" x14ac:dyDescent="0.35">
      <c r="A39" s="33"/>
      <c r="B39" s="34"/>
      <c r="C39" s="34"/>
      <c r="D39" s="35"/>
      <c r="E39" s="34"/>
      <c r="F39" s="36" t="s">
        <v>22</v>
      </c>
      <c r="G39" s="37">
        <f>SUM(G33:G38)</f>
        <v>0</v>
      </c>
    </row>
    <row r="40" spans="1:7" s="17" customFormat="1" ht="30" customHeight="1" thickBot="1" x14ac:dyDescent="0.35">
      <c r="A40" s="89" t="s">
        <v>23</v>
      </c>
      <c r="B40" s="90"/>
      <c r="C40" s="90"/>
      <c r="D40" s="90"/>
      <c r="E40" s="90"/>
      <c r="F40" s="87">
        <f>G39+G31+G24</f>
        <v>0</v>
      </c>
      <c r="G40" s="88"/>
    </row>
    <row r="41" spans="1:7" ht="16" thickBot="1" x14ac:dyDescent="0.35">
      <c r="A41" s="49"/>
      <c r="B41" s="50"/>
      <c r="C41" s="50"/>
      <c r="D41" s="51"/>
      <c r="E41" s="50"/>
      <c r="F41" s="52"/>
      <c r="G41" s="53"/>
    </row>
    <row r="42" spans="1:7" ht="18.649999999999999" customHeight="1" x14ac:dyDescent="0.3">
      <c r="A42" s="84" t="s">
        <v>6</v>
      </c>
      <c r="B42" s="85"/>
      <c r="C42" s="85"/>
      <c r="D42" s="85"/>
      <c r="E42" s="85"/>
      <c r="F42" s="85"/>
      <c r="G42" s="86"/>
    </row>
    <row r="43" spans="1:7" ht="18.649999999999999" customHeight="1" x14ac:dyDescent="0.3">
      <c r="A43" s="91" t="s">
        <v>20</v>
      </c>
      <c r="B43" s="92"/>
      <c r="C43" s="92"/>
      <c r="D43" s="92"/>
      <c r="E43" s="92"/>
      <c r="F43" s="92"/>
      <c r="G43" s="93"/>
    </row>
    <row r="44" spans="1:7" ht="18.649999999999999" customHeight="1" thickBot="1" x14ac:dyDescent="0.35">
      <c r="A44" s="94" t="s">
        <v>25</v>
      </c>
      <c r="B44" s="95"/>
      <c r="C44" s="95"/>
      <c r="D44" s="95"/>
      <c r="E44" s="95"/>
      <c r="F44" s="95"/>
      <c r="G44" s="96"/>
    </row>
    <row r="45" spans="1:7" s="17" customFormat="1" ht="18.649999999999999" customHeight="1" x14ac:dyDescent="0.3">
      <c r="A45" s="18" t="s">
        <v>19</v>
      </c>
      <c r="B45" s="19" t="s">
        <v>28</v>
      </c>
      <c r="C45" s="97" t="s">
        <v>18</v>
      </c>
      <c r="D45" s="97"/>
      <c r="E45" s="97"/>
      <c r="F45" s="97"/>
      <c r="G45" s="98"/>
    </row>
    <row r="46" spans="1:7" ht="20.149999999999999" customHeight="1" x14ac:dyDescent="0.3">
      <c r="A46" s="44">
        <v>1</v>
      </c>
      <c r="B46" s="54" t="s">
        <v>29</v>
      </c>
      <c r="C46" s="74" t="s">
        <v>15</v>
      </c>
      <c r="D46" s="74"/>
      <c r="E46" s="74"/>
      <c r="F46" s="74"/>
      <c r="G46" s="75"/>
    </row>
    <row r="47" spans="1:7" ht="20.149999999999999" customHeight="1" x14ac:dyDescent="0.3">
      <c r="A47" s="44">
        <v>2</v>
      </c>
      <c r="B47" s="54" t="s">
        <v>29</v>
      </c>
      <c r="C47" s="74" t="s">
        <v>41</v>
      </c>
      <c r="D47" s="74"/>
      <c r="E47" s="74"/>
      <c r="F47" s="74"/>
      <c r="G47" s="75"/>
    </row>
    <row r="48" spans="1:7" ht="20.149999999999999" customHeight="1" x14ac:dyDescent="0.3">
      <c r="A48" s="44">
        <v>3</v>
      </c>
      <c r="B48" s="54" t="s">
        <v>32</v>
      </c>
      <c r="C48" s="74" t="s">
        <v>78</v>
      </c>
      <c r="D48" s="74"/>
      <c r="E48" s="74"/>
      <c r="F48" s="74"/>
      <c r="G48" s="75"/>
    </row>
    <row r="49" spans="1:7" ht="60" customHeight="1" x14ac:dyDescent="0.3">
      <c r="A49" s="44">
        <v>4</v>
      </c>
      <c r="B49" s="54" t="s">
        <v>33</v>
      </c>
      <c r="C49" s="74" t="s">
        <v>61</v>
      </c>
      <c r="D49" s="74"/>
      <c r="E49" s="74"/>
      <c r="F49" s="74"/>
      <c r="G49" s="75"/>
    </row>
    <row r="50" spans="1:7" ht="40" customHeight="1" x14ac:dyDescent="0.3">
      <c r="A50" s="44">
        <v>5</v>
      </c>
      <c r="B50" s="54" t="s">
        <v>35</v>
      </c>
      <c r="C50" s="74" t="s">
        <v>86</v>
      </c>
      <c r="D50" s="74"/>
      <c r="E50" s="74"/>
      <c r="F50" s="74"/>
      <c r="G50" s="75"/>
    </row>
    <row r="51" spans="1:7" ht="51" customHeight="1" x14ac:dyDescent="0.3">
      <c r="A51" s="44">
        <v>6</v>
      </c>
      <c r="B51" s="54" t="s">
        <v>62</v>
      </c>
      <c r="C51" s="74" t="s">
        <v>79</v>
      </c>
      <c r="D51" s="74"/>
      <c r="E51" s="74"/>
      <c r="F51" s="74"/>
      <c r="G51" s="75"/>
    </row>
    <row r="52" spans="1:7" ht="20.149999999999999" customHeight="1" x14ac:dyDescent="0.3">
      <c r="A52" s="44">
        <v>7</v>
      </c>
      <c r="B52" s="54" t="s">
        <v>29</v>
      </c>
      <c r="C52" s="74" t="s">
        <v>63</v>
      </c>
      <c r="D52" s="74"/>
      <c r="E52" s="74"/>
      <c r="F52" s="74"/>
      <c r="G52" s="75"/>
    </row>
    <row r="53" spans="1:7" ht="40" customHeight="1" x14ac:dyDescent="0.3">
      <c r="A53" s="44">
        <v>8</v>
      </c>
      <c r="B53" s="54" t="s">
        <v>53</v>
      </c>
      <c r="C53" s="74" t="s">
        <v>64</v>
      </c>
      <c r="D53" s="74"/>
      <c r="E53" s="74"/>
      <c r="F53" s="74"/>
      <c r="G53" s="75"/>
    </row>
    <row r="54" spans="1:7" ht="54.75" customHeight="1" x14ac:dyDescent="0.3">
      <c r="A54" s="44">
        <v>9</v>
      </c>
      <c r="B54" s="54" t="s">
        <v>53</v>
      </c>
      <c r="C54" s="74" t="s">
        <v>65</v>
      </c>
      <c r="D54" s="74"/>
      <c r="E54" s="74"/>
      <c r="F54" s="74"/>
      <c r="G54" s="75"/>
    </row>
    <row r="55" spans="1:7" ht="40" customHeight="1" x14ac:dyDescent="0.3">
      <c r="A55" s="44">
        <v>10</v>
      </c>
      <c r="B55" s="54" t="s">
        <v>58</v>
      </c>
      <c r="C55" s="74" t="s">
        <v>66</v>
      </c>
      <c r="D55" s="74"/>
      <c r="E55" s="74"/>
      <c r="F55" s="74"/>
      <c r="G55" s="75"/>
    </row>
    <row r="56" spans="1:7" ht="20.149999999999999" customHeight="1" x14ac:dyDescent="0.3">
      <c r="A56" s="44">
        <v>11</v>
      </c>
      <c r="B56" s="54" t="s">
        <v>44</v>
      </c>
      <c r="C56" s="74" t="s">
        <v>67</v>
      </c>
      <c r="D56" s="74"/>
      <c r="E56" s="74"/>
      <c r="F56" s="74"/>
      <c r="G56" s="75"/>
    </row>
    <row r="57" spans="1:7" ht="31" customHeight="1" x14ac:dyDescent="0.3">
      <c r="A57" s="44">
        <v>12</v>
      </c>
      <c r="B57" s="55" t="s">
        <v>81</v>
      </c>
      <c r="C57" s="76" t="s">
        <v>82</v>
      </c>
      <c r="D57" s="76"/>
      <c r="E57" s="76"/>
      <c r="F57" s="76"/>
      <c r="G57" s="77"/>
    </row>
    <row r="58" spans="1:7" ht="85.5" customHeight="1" x14ac:dyDescent="0.3">
      <c r="A58" s="44">
        <v>13</v>
      </c>
      <c r="B58" s="56" t="s">
        <v>69</v>
      </c>
      <c r="C58" s="76" t="s">
        <v>97</v>
      </c>
      <c r="D58" s="76"/>
      <c r="E58" s="76"/>
      <c r="F58" s="76"/>
      <c r="G58" s="77"/>
    </row>
    <row r="59" spans="1:7" x14ac:dyDescent="0.3">
      <c r="A59" s="44">
        <v>14</v>
      </c>
      <c r="B59" s="56" t="s">
        <v>37</v>
      </c>
      <c r="C59" s="76" t="s">
        <v>96</v>
      </c>
      <c r="D59" s="76"/>
      <c r="E59" s="76"/>
      <c r="F59" s="76"/>
      <c r="G59" s="77"/>
    </row>
    <row r="60" spans="1:7" ht="32.25" customHeight="1" thickBot="1" x14ac:dyDescent="0.35">
      <c r="A60" s="57">
        <v>15</v>
      </c>
      <c r="B60" s="58" t="s">
        <v>94</v>
      </c>
      <c r="C60" s="72" t="s">
        <v>95</v>
      </c>
      <c r="D60" s="72"/>
      <c r="E60" s="72"/>
      <c r="F60" s="72"/>
      <c r="G60" s="73"/>
    </row>
    <row r="61" spans="1:7" x14ac:dyDescent="0.3">
      <c r="A61" s="59"/>
      <c r="B61" s="55"/>
      <c r="C61" s="60"/>
      <c r="D61" s="61"/>
      <c r="E61" s="62"/>
      <c r="F61" s="62"/>
      <c r="G61" s="63"/>
    </row>
    <row r="62" spans="1:7" x14ac:dyDescent="0.3">
      <c r="A62" s="59"/>
      <c r="B62" s="55"/>
      <c r="C62" s="60"/>
      <c r="D62" s="61"/>
      <c r="E62" s="62"/>
      <c r="F62" s="62"/>
      <c r="G62" s="63"/>
    </row>
    <row r="63" spans="1:7" x14ac:dyDescent="0.3">
      <c r="A63" s="59"/>
      <c r="B63" s="55"/>
      <c r="C63" s="60"/>
      <c r="D63" s="61"/>
      <c r="E63" s="62"/>
      <c r="F63" s="62"/>
      <c r="G63" s="63"/>
    </row>
    <row r="64" spans="1:7" x14ac:dyDescent="0.3">
      <c r="A64" s="59"/>
      <c r="B64" s="55"/>
      <c r="C64" s="60"/>
      <c r="D64" s="61"/>
      <c r="E64" s="62"/>
      <c r="F64" s="62"/>
      <c r="G64" s="63"/>
    </row>
    <row r="65" spans="1:7" x14ac:dyDescent="0.3">
      <c r="A65" s="59"/>
      <c r="B65" s="55"/>
      <c r="C65" s="60"/>
      <c r="D65" s="61"/>
      <c r="E65" s="62"/>
      <c r="F65" s="62"/>
      <c r="G65" s="63"/>
    </row>
    <row r="66" spans="1:7" x14ac:dyDescent="0.3">
      <c r="A66" s="59"/>
      <c r="B66" s="55"/>
      <c r="C66" s="60"/>
      <c r="D66" s="61"/>
      <c r="E66" s="62"/>
      <c r="F66" s="62"/>
      <c r="G66" s="63"/>
    </row>
    <row r="67" spans="1:7" x14ac:dyDescent="0.3">
      <c r="A67" s="59"/>
      <c r="B67" s="55"/>
      <c r="C67" s="60"/>
      <c r="D67" s="61"/>
      <c r="E67" s="62"/>
      <c r="F67" s="62"/>
      <c r="G67" s="63"/>
    </row>
    <row r="68" spans="1:7" x14ac:dyDescent="0.3">
      <c r="A68" s="59"/>
      <c r="B68" s="55"/>
      <c r="C68" s="60"/>
      <c r="D68" s="61"/>
      <c r="E68" s="62"/>
      <c r="F68" s="62"/>
      <c r="G68" s="63"/>
    </row>
    <row r="69" spans="1:7" x14ac:dyDescent="0.3">
      <c r="A69" s="59"/>
      <c r="B69" s="55"/>
      <c r="C69" s="60"/>
      <c r="D69" s="61"/>
      <c r="E69" s="62"/>
      <c r="F69" s="62"/>
      <c r="G69" s="63"/>
    </row>
    <row r="70" spans="1:7" x14ac:dyDescent="0.3">
      <c r="A70" s="59"/>
      <c r="B70" s="55"/>
      <c r="C70" s="60"/>
      <c r="D70" s="61"/>
      <c r="E70" s="62"/>
      <c r="F70" s="62"/>
      <c r="G70" s="63"/>
    </row>
    <row r="71" spans="1:7" x14ac:dyDescent="0.3">
      <c r="A71" s="59"/>
      <c r="B71" s="55"/>
      <c r="C71" s="60"/>
      <c r="D71" s="61"/>
      <c r="E71" s="62"/>
      <c r="F71" s="62"/>
      <c r="G71" s="63"/>
    </row>
    <row r="72" spans="1:7" x14ac:dyDescent="0.3">
      <c r="A72" s="59"/>
      <c r="B72" s="55"/>
      <c r="C72" s="60"/>
      <c r="D72" s="61"/>
      <c r="E72" s="62"/>
      <c r="F72" s="62"/>
      <c r="G72" s="63"/>
    </row>
    <row r="73" spans="1:7" x14ac:dyDescent="0.3">
      <c r="A73" s="59"/>
      <c r="B73" s="55"/>
      <c r="C73" s="60"/>
      <c r="D73" s="61"/>
      <c r="E73" s="62"/>
      <c r="F73" s="62"/>
      <c r="G73" s="63"/>
    </row>
    <row r="74" spans="1:7" x14ac:dyDescent="0.3">
      <c r="A74" s="59"/>
      <c r="B74" s="55"/>
      <c r="C74" s="60"/>
      <c r="D74" s="61"/>
      <c r="E74" s="62"/>
      <c r="F74" s="62"/>
      <c r="G74" s="63"/>
    </row>
    <row r="75" spans="1:7" x14ac:dyDescent="0.3">
      <c r="A75" s="59"/>
      <c r="B75" s="55"/>
      <c r="C75" s="60"/>
      <c r="D75" s="61"/>
      <c r="E75" s="62"/>
      <c r="F75" s="62"/>
      <c r="G75" s="63"/>
    </row>
    <row r="76" spans="1:7" x14ac:dyDescent="0.3">
      <c r="A76" s="59"/>
      <c r="B76" s="55"/>
      <c r="C76" s="60"/>
      <c r="D76" s="61"/>
      <c r="E76" s="62"/>
      <c r="F76" s="62"/>
      <c r="G76" s="63"/>
    </row>
    <row r="77" spans="1:7" x14ac:dyDescent="0.3">
      <c r="A77" s="59"/>
      <c r="B77" s="55"/>
      <c r="C77" s="60"/>
      <c r="D77" s="61"/>
      <c r="E77" s="62"/>
      <c r="F77" s="62"/>
      <c r="G77" s="63"/>
    </row>
    <row r="78" spans="1:7" x14ac:dyDescent="0.3">
      <c r="A78" s="59"/>
      <c r="B78" s="55"/>
      <c r="C78" s="60"/>
      <c r="D78" s="61"/>
      <c r="E78" s="62"/>
      <c r="F78" s="62"/>
      <c r="G78" s="63"/>
    </row>
    <row r="79" spans="1:7" x14ac:dyDescent="0.3">
      <c r="A79" s="59"/>
      <c r="B79" s="55"/>
      <c r="C79" s="60"/>
      <c r="D79" s="61"/>
      <c r="E79" s="62"/>
      <c r="F79" s="62"/>
      <c r="G79" s="63"/>
    </row>
    <row r="80" spans="1:7" x14ac:dyDescent="0.3">
      <c r="A80" s="59"/>
      <c r="B80" s="55"/>
      <c r="C80" s="60"/>
      <c r="D80" s="61"/>
      <c r="E80" s="62"/>
      <c r="F80" s="62"/>
      <c r="G80" s="63"/>
    </row>
    <row r="81" spans="1:7" x14ac:dyDescent="0.3">
      <c r="A81" s="59"/>
      <c r="B81" s="55"/>
      <c r="C81" s="60"/>
      <c r="D81" s="61"/>
      <c r="E81" s="62"/>
      <c r="F81" s="62"/>
      <c r="G81" s="63"/>
    </row>
    <row r="82" spans="1:7" x14ac:dyDescent="0.3">
      <c r="A82" s="59"/>
      <c r="B82" s="55"/>
      <c r="C82" s="60"/>
      <c r="D82" s="61"/>
      <c r="E82" s="62"/>
      <c r="F82" s="62"/>
      <c r="G82" s="63"/>
    </row>
    <row r="83" spans="1:7" x14ac:dyDescent="0.3">
      <c r="A83" s="59"/>
      <c r="B83" s="55"/>
      <c r="C83" s="60"/>
      <c r="D83" s="61"/>
      <c r="E83" s="62"/>
      <c r="F83" s="62"/>
      <c r="G83" s="63"/>
    </row>
    <row r="84" spans="1:7" x14ac:dyDescent="0.3">
      <c r="A84" s="59"/>
      <c r="B84" s="55"/>
      <c r="C84" s="60"/>
      <c r="D84" s="61"/>
      <c r="E84" s="62"/>
      <c r="F84" s="62"/>
      <c r="G84" s="63"/>
    </row>
    <row r="85" spans="1:7" x14ac:dyDescent="0.3">
      <c r="A85" s="59"/>
      <c r="B85" s="55"/>
      <c r="C85" s="60"/>
      <c r="D85" s="61"/>
      <c r="E85" s="62"/>
      <c r="F85" s="62"/>
      <c r="G85" s="63"/>
    </row>
    <row r="86" spans="1:7" x14ac:dyDescent="0.3">
      <c r="A86" s="59"/>
      <c r="B86" s="55"/>
      <c r="C86" s="60"/>
      <c r="D86" s="61"/>
      <c r="E86" s="62"/>
      <c r="F86" s="62"/>
      <c r="G86" s="63"/>
    </row>
    <row r="87" spans="1:7" x14ac:dyDescent="0.3">
      <c r="A87" s="59"/>
      <c r="B87" s="55"/>
      <c r="C87" s="60"/>
      <c r="D87" s="61"/>
      <c r="E87" s="62"/>
      <c r="F87" s="62"/>
      <c r="G87" s="63"/>
    </row>
    <row r="88" spans="1:7" x14ac:dyDescent="0.3">
      <c r="A88" s="59"/>
      <c r="B88" s="55"/>
      <c r="C88" s="60"/>
      <c r="D88" s="61"/>
      <c r="E88" s="62"/>
      <c r="F88" s="62"/>
      <c r="G88" s="63"/>
    </row>
    <row r="89" spans="1:7" x14ac:dyDescent="0.3">
      <c r="A89" s="59"/>
      <c r="B89" s="55"/>
      <c r="C89" s="60"/>
      <c r="D89" s="61"/>
      <c r="E89" s="62"/>
      <c r="F89" s="62"/>
      <c r="G89" s="63"/>
    </row>
    <row r="90" spans="1:7" x14ac:dyDescent="0.3">
      <c r="A90" s="59"/>
      <c r="B90" s="55"/>
      <c r="C90" s="60"/>
      <c r="D90" s="61"/>
      <c r="E90" s="62"/>
      <c r="F90" s="62"/>
      <c r="G90" s="63"/>
    </row>
    <row r="91" spans="1:7" x14ac:dyDescent="0.3">
      <c r="A91" s="59"/>
      <c r="B91" s="55"/>
      <c r="C91" s="60"/>
      <c r="D91" s="61"/>
      <c r="E91" s="62"/>
      <c r="F91" s="62"/>
      <c r="G91" s="63"/>
    </row>
    <row r="92" spans="1:7" x14ac:dyDescent="0.3">
      <c r="A92" s="59"/>
      <c r="B92" s="55"/>
      <c r="C92" s="60"/>
      <c r="D92" s="61"/>
      <c r="E92" s="62"/>
      <c r="F92" s="62"/>
      <c r="G92" s="63"/>
    </row>
    <row r="93" spans="1:7" x14ac:dyDescent="0.3">
      <c r="A93" s="59"/>
      <c r="B93" s="55"/>
      <c r="C93" s="60"/>
      <c r="D93" s="61"/>
      <c r="E93" s="62"/>
      <c r="F93" s="62"/>
      <c r="G93" s="63"/>
    </row>
    <row r="94" spans="1:7" x14ac:dyDescent="0.3">
      <c r="A94" s="59"/>
      <c r="B94" s="55"/>
      <c r="C94" s="60"/>
      <c r="D94" s="61"/>
      <c r="E94" s="62"/>
      <c r="F94" s="62"/>
      <c r="G94" s="63"/>
    </row>
    <row r="95" spans="1:7" x14ac:dyDescent="0.3">
      <c r="A95" s="59"/>
      <c r="B95" s="55"/>
      <c r="C95" s="60"/>
      <c r="D95" s="61"/>
      <c r="E95" s="62"/>
      <c r="F95" s="62"/>
      <c r="G95" s="63"/>
    </row>
    <row r="96" spans="1:7" x14ac:dyDescent="0.3">
      <c r="A96" s="59"/>
      <c r="B96" s="55"/>
      <c r="C96" s="60"/>
      <c r="D96" s="61"/>
      <c r="E96" s="62"/>
      <c r="F96" s="62"/>
      <c r="G96" s="63"/>
    </row>
    <row r="97" spans="1:7" x14ac:dyDescent="0.3">
      <c r="A97" s="59"/>
      <c r="B97" s="55"/>
      <c r="C97" s="60"/>
      <c r="D97" s="61"/>
      <c r="E97" s="62"/>
      <c r="F97" s="62"/>
      <c r="G97" s="63"/>
    </row>
    <row r="98" spans="1:7" x14ac:dyDescent="0.3">
      <c r="A98" s="59"/>
      <c r="B98" s="55"/>
      <c r="C98" s="60"/>
      <c r="D98" s="61"/>
      <c r="E98" s="62"/>
      <c r="F98" s="62"/>
      <c r="G98" s="63"/>
    </row>
    <row r="99" spans="1:7" x14ac:dyDescent="0.3">
      <c r="A99" s="59"/>
      <c r="B99" s="55"/>
      <c r="C99" s="60"/>
      <c r="D99" s="61"/>
      <c r="E99" s="62"/>
      <c r="F99" s="62"/>
      <c r="G99" s="63"/>
    </row>
    <row r="100" spans="1:7" x14ac:dyDescent="0.3">
      <c r="A100" s="59"/>
      <c r="B100" s="55"/>
      <c r="C100" s="60"/>
      <c r="D100" s="61"/>
      <c r="E100" s="62"/>
      <c r="F100" s="62"/>
      <c r="G100" s="63"/>
    </row>
    <row r="101" spans="1:7" x14ac:dyDescent="0.3">
      <c r="A101" s="59"/>
      <c r="B101" s="55"/>
      <c r="C101" s="60"/>
      <c r="D101" s="61"/>
      <c r="E101" s="62"/>
      <c r="F101" s="62"/>
      <c r="G101" s="63"/>
    </row>
    <row r="102" spans="1:7" x14ac:dyDescent="0.3">
      <c r="A102" s="59"/>
      <c r="B102" s="55"/>
      <c r="C102" s="60"/>
      <c r="D102" s="61"/>
      <c r="E102" s="62"/>
      <c r="F102" s="62"/>
      <c r="G102" s="63"/>
    </row>
    <row r="103" spans="1:7" x14ac:dyDescent="0.3">
      <c r="A103" s="59"/>
      <c r="B103" s="55"/>
      <c r="C103" s="60"/>
      <c r="D103" s="61"/>
      <c r="E103" s="62"/>
      <c r="F103" s="62"/>
      <c r="G103" s="63"/>
    </row>
    <row r="104" spans="1:7" x14ac:dyDescent="0.3">
      <c r="A104" s="59"/>
      <c r="B104" s="55"/>
      <c r="C104" s="60"/>
      <c r="D104" s="61"/>
      <c r="E104" s="62"/>
      <c r="F104" s="62"/>
      <c r="G104" s="63"/>
    </row>
    <row r="105" spans="1:7" x14ac:dyDescent="0.3">
      <c r="A105" s="59"/>
      <c r="B105" s="55"/>
      <c r="C105" s="60"/>
      <c r="D105" s="61"/>
      <c r="E105" s="62"/>
      <c r="F105" s="62"/>
      <c r="G105" s="63"/>
    </row>
    <row r="106" spans="1:7" x14ac:dyDescent="0.3">
      <c r="A106" s="59"/>
      <c r="B106" s="55"/>
      <c r="C106" s="60"/>
      <c r="D106" s="61"/>
      <c r="E106" s="62"/>
      <c r="F106" s="62"/>
      <c r="G106" s="63"/>
    </row>
    <row r="107" spans="1:7" x14ac:dyDescent="0.3">
      <c r="A107" s="59"/>
      <c r="B107" s="55"/>
      <c r="C107" s="60"/>
      <c r="D107" s="61"/>
      <c r="E107" s="62"/>
      <c r="F107" s="62"/>
      <c r="G107" s="63"/>
    </row>
    <row r="108" spans="1:7" x14ac:dyDescent="0.3">
      <c r="A108" s="59"/>
      <c r="B108" s="55"/>
      <c r="C108" s="60"/>
      <c r="D108" s="61"/>
      <c r="E108" s="62"/>
      <c r="F108" s="62"/>
      <c r="G108" s="63"/>
    </row>
    <row r="109" spans="1:7" x14ac:dyDescent="0.3">
      <c r="A109" s="59"/>
      <c r="B109" s="55"/>
      <c r="C109" s="60"/>
      <c r="D109" s="61"/>
      <c r="E109" s="62"/>
      <c r="F109" s="62"/>
      <c r="G109" s="63"/>
    </row>
    <row r="110" spans="1:7" x14ac:dyDescent="0.3">
      <c r="A110" s="59"/>
      <c r="B110" s="55"/>
      <c r="C110" s="60"/>
      <c r="D110" s="61"/>
      <c r="E110" s="62"/>
      <c r="F110" s="62"/>
      <c r="G110" s="63"/>
    </row>
    <row r="111" spans="1:7" x14ac:dyDescent="0.3">
      <c r="A111" s="59"/>
      <c r="B111" s="55"/>
      <c r="C111" s="60"/>
      <c r="D111" s="61"/>
      <c r="E111" s="62"/>
      <c r="F111" s="62"/>
      <c r="G111" s="63"/>
    </row>
    <row r="112" spans="1:7" x14ac:dyDescent="0.3">
      <c r="A112" s="59"/>
      <c r="B112" s="55"/>
      <c r="C112" s="60"/>
      <c r="D112" s="61"/>
      <c r="E112" s="62"/>
      <c r="F112" s="62"/>
      <c r="G112" s="63"/>
    </row>
    <row r="113" spans="1:7" x14ac:dyDescent="0.3">
      <c r="A113" s="59"/>
      <c r="B113" s="55"/>
      <c r="C113" s="60"/>
      <c r="D113" s="61"/>
      <c r="E113" s="62"/>
      <c r="F113" s="62"/>
      <c r="G113" s="63"/>
    </row>
    <row r="114" spans="1:7" x14ac:dyDescent="0.3">
      <c r="A114" s="59"/>
      <c r="B114" s="55"/>
      <c r="C114" s="60"/>
      <c r="D114" s="61"/>
      <c r="E114" s="62"/>
      <c r="F114" s="62"/>
      <c r="G114" s="63"/>
    </row>
    <row r="115" spans="1:7" x14ac:dyDescent="0.3">
      <c r="A115" s="59"/>
      <c r="B115" s="55"/>
      <c r="C115" s="60"/>
      <c r="D115" s="61"/>
      <c r="E115" s="62"/>
      <c r="F115" s="62"/>
      <c r="G115" s="63"/>
    </row>
    <row r="116" spans="1:7" x14ac:dyDescent="0.3">
      <c r="A116" s="59"/>
      <c r="B116" s="55"/>
      <c r="C116" s="60"/>
      <c r="D116" s="61"/>
      <c r="E116" s="62"/>
      <c r="F116" s="62"/>
      <c r="G116" s="63"/>
    </row>
    <row r="117" spans="1:7" x14ac:dyDescent="0.3">
      <c r="A117" s="59"/>
      <c r="B117" s="55"/>
      <c r="C117" s="60"/>
      <c r="D117" s="61"/>
      <c r="E117" s="62"/>
      <c r="F117" s="62"/>
      <c r="G117" s="63"/>
    </row>
    <row r="118" spans="1:7" x14ac:dyDescent="0.3">
      <c r="A118" s="59"/>
      <c r="B118" s="55"/>
      <c r="C118" s="60"/>
      <c r="D118" s="61"/>
      <c r="E118" s="62"/>
      <c r="F118" s="62"/>
      <c r="G118" s="63"/>
    </row>
    <row r="119" spans="1:7" x14ac:dyDescent="0.3">
      <c r="A119" s="59"/>
      <c r="B119" s="55"/>
      <c r="C119" s="60"/>
      <c r="D119" s="61"/>
      <c r="E119" s="62"/>
      <c r="F119" s="62"/>
      <c r="G119" s="63"/>
    </row>
    <row r="120" spans="1:7" x14ac:dyDescent="0.3">
      <c r="A120" s="59"/>
      <c r="B120" s="55"/>
      <c r="C120" s="60"/>
      <c r="D120" s="61"/>
      <c r="E120" s="62"/>
      <c r="F120" s="62"/>
      <c r="G120" s="63"/>
    </row>
    <row r="121" spans="1:7" x14ac:dyDescent="0.3">
      <c r="A121" s="59"/>
      <c r="B121" s="55"/>
      <c r="C121" s="60"/>
      <c r="D121" s="61"/>
      <c r="E121" s="62"/>
      <c r="F121" s="62"/>
      <c r="G121" s="63"/>
    </row>
    <row r="122" spans="1:7" x14ac:dyDescent="0.3">
      <c r="A122" s="59"/>
      <c r="B122" s="55"/>
      <c r="C122" s="60"/>
      <c r="D122" s="61"/>
      <c r="E122" s="62"/>
      <c r="F122" s="62"/>
      <c r="G122" s="63"/>
    </row>
    <row r="123" spans="1:7" x14ac:dyDescent="0.3">
      <c r="A123" s="59"/>
      <c r="B123" s="55"/>
      <c r="C123" s="60"/>
      <c r="D123" s="61"/>
      <c r="E123" s="62"/>
      <c r="F123" s="62"/>
      <c r="G123" s="63"/>
    </row>
    <row r="124" spans="1:7" x14ac:dyDescent="0.3">
      <c r="A124" s="59"/>
      <c r="B124" s="55"/>
      <c r="C124" s="60"/>
      <c r="D124" s="61"/>
      <c r="E124" s="62"/>
      <c r="F124" s="62"/>
      <c r="G124" s="63"/>
    </row>
    <row r="125" spans="1:7" x14ac:dyDescent="0.3">
      <c r="A125" s="59"/>
      <c r="B125" s="55"/>
      <c r="C125" s="60"/>
      <c r="D125" s="61"/>
      <c r="E125" s="62"/>
      <c r="F125" s="62"/>
      <c r="G125" s="63"/>
    </row>
    <row r="126" spans="1:7" x14ac:dyDescent="0.3">
      <c r="A126" s="59"/>
      <c r="B126" s="55"/>
      <c r="C126" s="60"/>
      <c r="D126" s="61"/>
      <c r="E126" s="62"/>
      <c r="F126" s="62"/>
      <c r="G126" s="63"/>
    </row>
    <row r="127" spans="1:7" x14ac:dyDescent="0.3">
      <c r="A127" s="59"/>
      <c r="B127" s="55"/>
      <c r="C127" s="60"/>
      <c r="D127" s="61"/>
      <c r="E127" s="62"/>
      <c r="F127" s="62"/>
      <c r="G127" s="63"/>
    </row>
    <row r="128" spans="1:7" x14ac:dyDescent="0.3">
      <c r="A128" s="59"/>
      <c r="B128" s="55"/>
      <c r="C128" s="60"/>
      <c r="D128" s="61"/>
      <c r="E128" s="62"/>
      <c r="F128" s="62"/>
      <c r="G128" s="63"/>
    </row>
    <row r="129" spans="1:7" x14ac:dyDescent="0.3">
      <c r="A129" s="59"/>
      <c r="B129" s="55"/>
      <c r="C129" s="60"/>
      <c r="D129" s="61"/>
      <c r="E129" s="62"/>
      <c r="F129" s="62"/>
      <c r="G129" s="63"/>
    </row>
    <row r="130" spans="1:7" x14ac:dyDescent="0.3">
      <c r="A130" s="59"/>
      <c r="B130" s="55"/>
      <c r="C130" s="60"/>
      <c r="D130" s="61"/>
      <c r="E130" s="62"/>
      <c r="F130" s="62"/>
      <c r="G130" s="63"/>
    </row>
    <row r="131" spans="1:7" x14ac:dyDescent="0.3">
      <c r="A131" s="59"/>
      <c r="B131" s="55"/>
      <c r="C131" s="60"/>
      <c r="D131" s="61"/>
      <c r="E131" s="62"/>
      <c r="F131" s="62"/>
      <c r="G131" s="63"/>
    </row>
    <row r="132" spans="1:7" x14ac:dyDescent="0.3">
      <c r="A132" s="59"/>
      <c r="B132" s="55"/>
      <c r="C132" s="60"/>
      <c r="D132" s="61"/>
      <c r="E132" s="62"/>
      <c r="F132" s="62"/>
      <c r="G132" s="63"/>
    </row>
    <row r="133" spans="1:7" x14ac:dyDescent="0.3">
      <c r="A133" s="59"/>
      <c r="B133" s="55"/>
      <c r="C133" s="60"/>
      <c r="D133" s="61"/>
      <c r="E133" s="62"/>
      <c r="F133" s="62"/>
      <c r="G133" s="63"/>
    </row>
    <row r="134" spans="1:7" x14ac:dyDescent="0.3">
      <c r="A134" s="59"/>
      <c r="B134" s="55"/>
      <c r="C134" s="60"/>
      <c r="D134" s="61"/>
      <c r="E134" s="62"/>
      <c r="F134" s="62"/>
      <c r="G134" s="63"/>
    </row>
    <row r="135" spans="1:7" x14ac:dyDescent="0.3">
      <c r="A135" s="59"/>
      <c r="B135" s="55"/>
      <c r="C135" s="60"/>
      <c r="D135" s="61"/>
      <c r="E135" s="62"/>
      <c r="F135" s="62"/>
      <c r="G135" s="63"/>
    </row>
    <row r="136" spans="1:7" x14ac:dyDescent="0.3">
      <c r="A136" s="59"/>
      <c r="B136" s="55"/>
      <c r="C136" s="60"/>
      <c r="D136" s="61"/>
      <c r="E136" s="62"/>
      <c r="F136" s="62"/>
      <c r="G136" s="63"/>
    </row>
    <row r="137" spans="1:7" x14ac:dyDescent="0.3">
      <c r="A137" s="59"/>
      <c r="B137" s="55"/>
      <c r="C137" s="60"/>
      <c r="D137" s="61"/>
      <c r="E137" s="62"/>
      <c r="F137" s="62"/>
      <c r="G137" s="63"/>
    </row>
    <row r="138" spans="1:7" x14ac:dyDescent="0.3">
      <c r="A138" s="59"/>
      <c r="B138" s="55"/>
      <c r="C138" s="60"/>
      <c r="D138" s="61"/>
      <c r="E138" s="62"/>
      <c r="F138" s="62"/>
      <c r="G138" s="63"/>
    </row>
    <row r="139" spans="1:7" x14ac:dyDescent="0.3">
      <c r="A139" s="59"/>
      <c r="B139" s="55"/>
      <c r="C139" s="60"/>
      <c r="D139" s="61"/>
      <c r="E139" s="62"/>
      <c r="F139" s="62"/>
      <c r="G139" s="63"/>
    </row>
    <row r="140" spans="1:7" x14ac:dyDescent="0.3">
      <c r="A140" s="59"/>
      <c r="B140" s="55"/>
      <c r="C140" s="60"/>
      <c r="D140" s="61"/>
      <c r="E140" s="62"/>
      <c r="F140" s="62"/>
      <c r="G140" s="63"/>
    </row>
    <row r="141" spans="1:7" x14ac:dyDescent="0.3">
      <c r="A141" s="59"/>
      <c r="B141" s="55"/>
      <c r="C141" s="60"/>
      <c r="D141" s="61"/>
      <c r="E141" s="62"/>
      <c r="F141" s="62"/>
      <c r="G141" s="63"/>
    </row>
    <row r="142" spans="1:7" x14ac:dyDescent="0.3">
      <c r="A142" s="59"/>
      <c r="B142" s="55"/>
      <c r="C142" s="60"/>
      <c r="D142" s="61"/>
      <c r="E142" s="62"/>
      <c r="F142" s="62"/>
      <c r="G142" s="63"/>
    </row>
    <row r="143" spans="1:7" x14ac:dyDescent="0.3">
      <c r="A143" s="59"/>
      <c r="B143" s="55"/>
      <c r="C143" s="60"/>
      <c r="D143" s="61"/>
      <c r="E143" s="62"/>
      <c r="F143" s="62"/>
      <c r="G143" s="63"/>
    </row>
    <row r="144" spans="1:7" x14ac:dyDescent="0.3">
      <c r="A144" s="59"/>
      <c r="B144" s="55"/>
      <c r="C144" s="60"/>
      <c r="D144" s="61"/>
      <c r="E144" s="62"/>
      <c r="F144" s="62"/>
      <c r="G144" s="63"/>
    </row>
    <row r="145" spans="1:7" x14ac:dyDescent="0.3">
      <c r="A145" s="59"/>
      <c r="B145" s="55"/>
      <c r="C145" s="60"/>
      <c r="D145" s="61"/>
      <c r="E145" s="62"/>
      <c r="F145" s="62"/>
      <c r="G145" s="63"/>
    </row>
    <row r="146" spans="1:7" x14ac:dyDescent="0.3">
      <c r="A146" s="59"/>
      <c r="B146" s="55"/>
      <c r="C146" s="60"/>
      <c r="D146" s="61"/>
      <c r="E146" s="62"/>
      <c r="F146" s="62"/>
      <c r="G146" s="63"/>
    </row>
    <row r="147" spans="1:7" x14ac:dyDescent="0.3">
      <c r="A147" s="59"/>
      <c r="B147" s="55"/>
      <c r="C147" s="60"/>
      <c r="D147" s="61"/>
      <c r="E147" s="62"/>
      <c r="F147" s="62"/>
      <c r="G147" s="63"/>
    </row>
    <row r="148" spans="1:7" x14ac:dyDescent="0.3">
      <c r="A148" s="59"/>
      <c r="B148" s="55"/>
      <c r="C148" s="60"/>
      <c r="D148" s="61"/>
      <c r="E148" s="62"/>
      <c r="F148" s="62"/>
      <c r="G148" s="63"/>
    </row>
    <row r="149" spans="1:7" x14ac:dyDescent="0.3">
      <c r="A149" s="59"/>
      <c r="B149" s="55"/>
      <c r="C149" s="60"/>
      <c r="D149" s="61"/>
      <c r="E149" s="62"/>
      <c r="F149" s="62"/>
      <c r="G149" s="63"/>
    </row>
    <row r="150" spans="1:7" x14ac:dyDescent="0.3">
      <c r="A150" s="59"/>
      <c r="B150" s="55"/>
      <c r="C150" s="60"/>
      <c r="D150" s="61"/>
      <c r="E150" s="62"/>
      <c r="F150" s="62"/>
      <c r="G150" s="63"/>
    </row>
    <row r="151" spans="1:7" x14ac:dyDescent="0.3">
      <c r="A151" s="59"/>
      <c r="B151" s="55"/>
      <c r="C151" s="60"/>
      <c r="D151" s="61"/>
      <c r="E151" s="62"/>
      <c r="F151" s="62"/>
      <c r="G151" s="63"/>
    </row>
    <row r="152" spans="1:7" x14ac:dyDescent="0.3">
      <c r="A152" s="59"/>
      <c r="B152" s="55"/>
      <c r="C152" s="60"/>
      <c r="D152" s="61"/>
      <c r="E152" s="62"/>
      <c r="F152" s="62"/>
      <c r="G152" s="63"/>
    </row>
    <row r="153" spans="1:7" x14ac:dyDescent="0.3">
      <c r="A153" s="59"/>
      <c r="B153" s="55"/>
      <c r="C153" s="60"/>
      <c r="D153" s="61"/>
      <c r="E153" s="62"/>
      <c r="F153" s="62"/>
      <c r="G153" s="63"/>
    </row>
    <row r="154" spans="1:7" x14ac:dyDescent="0.3">
      <c r="A154" s="59"/>
      <c r="B154" s="55"/>
      <c r="C154" s="60"/>
      <c r="D154" s="61"/>
      <c r="E154" s="62"/>
      <c r="F154" s="62"/>
      <c r="G154" s="63"/>
    </row>
    <row r="155" spans="1:7" x14ac:dyDescent="0.3">
      <c r="A155" s="59"/>
      <c r="B155" s="55"/>
      <c r="C155" s="60"/>
      <c r="D155" s="61"/>
      <c r="E155" s="62"/>
      <c r="F155" s="62"/>
      <c r="G155" s="63"/>
    </row>
    <row r="156" spans="1:7" x14ac:dyDescent="0.3">
      <c r="A156" s="59"/>
      <c r="B156" s="55"/>
      <c r="C156" s="60"/>
      <c r="D156" s="61"/>
      <c r="E156" s="62"/>
      <c r="F156" s="62"/>
      <c r="G156" s="63"/>
    </row>
    <row r="157" spans="1:7" x14ac:dyDescent="0.3">
      <c r="A157" s="59"/>
      <c r="B157" s="55"/>
      <c r="C157" s="60"/>
      <c r="D157" s="61"/>
      <c r="E157" s="62"/>
      <c r="F157" s="62"/>
      <c r="G157" s="63"/>
    </row>
    <row r="158" spans="1:7" x14ac:dyDescent="0.3">
      <c r="A158" s="59"/>
      <c r="B158" s="55"/>
      <c r="C158" s="60"/>
      <c r="D158" s="61"/>
      <c r="E158" s="62"/>
      <c r="F158" s="62"/>
      <c r="G158" s="63"/>
    </row>
    <row r="159" spans="1:7" x14ac:dyDescent="0.3">
      <c r="A159" s="59"/>
      <c r="B159" s="55"/>
      <c r="C159" s="60"/>
      <c r="D159" s="61"/>
      <c r="E159" s="62"/>
      <c r="F159" s="62"/>
      <c r="G159" s="63"/>
    </row>
    <row r="160" spans="1:7" x14ac:dyDescent="0.3">
      <c r="A160" s="59"/>
      <c r="B160" s="55"/>
      <c r="C160" s="60"/>
      <c r="D160" s="61"/>
      <c r="E160" s="62"/>
      <c r="F160" s="62"/>
      <c r="G160" s="63"/>
    </row>
    <row r="161" spans="1:7" x14ac:dyDescent="0.3">
      <c r="A161" s="59"/>
      <c r="B161" s="55"/>
      <c r="C161" s="60"/>
      <c r="D161" s="61"/>
      <c r="E161" s="62"/>
      <c r="F161" s="62"/>
      <c r="G161" s="63"/>
    </row>
    <row r="162" spans="1:7" x14ac:dyDescent="0.3">
      <c r="A162" s="59"/>
      <c r="B162" s="55"/>
      <c r="C162" s="60"/>
      <c r="D162" s="61"/>
      <c r="E162" s="62"/>
      <c r="F162" s="62"/>
      <c r="G162" s="63"/>
    </row>
    <row r="163" spans="1:7" x14ac:dyDescent="0.3">
      <c r="A163" s="59"/>
      <c r="B163" s="55"/>
      <c r="C163" s="60"/>
      <c r="D163" s="61"/>
      <c r="E163" s="62"/>
      <c r="F163" s="62"/>
      <c r="G163" s="63"/>
    </row>
    <row r="164" spans="1:7" x14ac:dyDescent="0.3">
      <c r="A164" s="59"/>
      <c r="B164" s="55"/>
      <c r="C164" s="60"/>
      <c r="D164" s="61"/>
      <c r="E164" s="62"/>
      <c r="F164" s="62"/>
      <c r="G164" s="63"/>
    </row>
    <row r="165" spans="1:7" x14ac:dyDescent="0.3">
      <c r="A165" s="59"/>
      <c r="B165" s="55"/>
      <c r="C165" s="60"/>
      <c r="D165" s="61"/>
      <c r="E165" s="62"/>
      <c r="F165" s="62"/>
      <c r="G165" s="63"/>
    </row>
    <row r="166" spans="1:7" x14ac:dyDescent="0.3">
      <c r="A166" s="59"/>
      <c r="B166" s="55"/>
      <c r="C166" s="60"/>
      <c r="D166" s="61"/>
      <c r="E166" s="62"/>
      <c r="F166" s="62"/>
      <c r="G166" s="63"/>
    </row>
    <row r="167" spans="1:7" x14ac:dyDescent="0.3">
      <c r="A167" s="59"/>
      <c r="B167" s="55"/>
      <c r="C167" s="60"/>
      <c r="D167" s="61"/>
      <c r="E167" s="62"/>
      <c r="F167" s="62"/>
      <c r="G167" s="63"/>
    </row>
    <row r="168" spans="1:7" x14ac:dyDescent="0.3">
      <c r="A168" s="59"/>
      <c r="B168" s="55"/>
      <c r="C168" s="60"/>
      <c r="D168" s="61"/>
      <c r="E168" s="62"/>
      <c r="F168" s="62"/>
      <c r="G168" s="63"/>
    </row>
    <row r="169" spans="1:7" x14ac:dyDescent="0.3">
      <c r="A169" s="59"/>
      <c r="B169" s="55"/>
      <c r="C169" s="60"/>
      <c r="D169" s="61"/>
      <c r="E169" s="62"/>
      <c r="F169" s="62"/>
      <c r="G169" s="63"/>
    </row>
    <row r="170" spans="1:7" x14ac:dyDescent="0.3">
      <c r="A170" s="59"/>
      <c r="B170" s="55"/>
      <c r="C170" s="60"/>
      <c r="D170" s="61"/>
      <c r="E170" s="62"/>
      <c r="F170" s="62"/>
      <c r="G170" s="63"/>
    </row>
    <row r="171" spans="1:7" x14ac:dyDescent="0.3">
      <c r="A171" s="59"/>
      <c r="B171" s="55"/>
      <c r="C171" s="60"/>
      <c r="D171" s="61"/>
      <c r="E171" s="62"/>
      <c r="F171" s="62"/>
      <c r="G171" s="63"/>
    </row>
    <row r="172" spans="1:7" x14ac:dyDescent="0.3">
      <c r="A172" s="59"/>
      <c r="B172" s="55"/>
      <c r="C172" s="60"/>
      <c r="D172" s="61"/>
      <c r="E172" s="62"/>
      <c r="F172" s="62"/>
      <c r="G172" s="63"/>
    </row>
    <row r="173" spans="1:7" x14ac:dyDescent="0.3">
      <c r="A173" s="59"/>
      <c r="B173" s="55"/>
      <c r="C173" s="60"/>
      <c r="D173" s="61"/>
      <c r="E173" s="62"/>
      <c r="F173" s="62"/>
      <c r="G173" s="63"/>
    </row>
  </sheetData>
  <sheetProtection algorithmName="SHA-512" hashValue="DgdeVmy/dLOAlnk9WzCByM2o4t2QRC8IKqycwH6iQGURnUQOWHHDTGOAFVK70bAPRanBxni+FHmLCGEyWnMscA==" saltValue="1PDKqPvmycucNMN2wU9EYw==" spinCount="100000" sheet="1" objects="1" scenarios="1"/>
  <mergeCells count="25">
    <mergeCell ref="C53:G53"/>
    <mergeCell ref="F40:G40"/>
    <mergeCell ref="A40:E40"/>
    <mergeCell ref="C47:G47"/>
    <mergeCell ref="C48:G48"/>
    <mergeCell ref="C49:G49"/>
    <mergeCell ref="C50:G50"/>
    <mergeCell ref="C51:G51"/>
    <mergeCell ref="C52:G52"/>
    <mergeCell ref="A43:G43"/>
    <mergeCell ref="A44:G44"/>
    <mergeCell ref="C45:G45"/>
    <mergeCell ref="C46:G46"/>
    <mergeCell ref="A1:G1"/>
    <mergeCell ref="A2:G2"/>
    <mergeCell ref="A3:G3"/>
    <mergeCell ref="A4:G4"/>
    <mergeCell ref="A42:G42"/>
    <mergeCell ref="C60:G60"/>
    <mergeCell ref="C54:G54"/>
    <mergeCell ref="C55:G55"/>
    <mergeCell ref="C56:G56"/>
    <mergeCell ref="C58:G58"/>
    <mergeCell ref="C57:G57"/>
    <mergeCell ref="C59:G59"/>
  </mergeCells>
  <printOptions horizontalCentered="1" gridLines="1"/>
  <pageMargins left="0.7" right="0.7" top="0.75" bottom="0.75" header="0.3" footer="0.3"/>
  <pageSetup scale="70" firstPageNumber="2" orientation="portrait" useFirstPageNumber="1" r:id="rId1"/>
  <headerFooter>
    <oddHeader>&amp;C&amp;"Times New Roman,Bold"&amp;14PROPOSAL FORM</oddHeader>
    <oddFooter>&amp;C&amp;"Times New Roman,Bold"&amp;14P-&amp;P</oddFooter>
  </headerFooter>
  <rowBreaks count="1" manualBreakCount="1">
    <brk id="4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2025214</vt:lpstr>
      <vt:lpstr>'2025214'!Print_Area</vt:lpstr>
      <vt:lpstr>'2025214'!Print_Titles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 Trompeter</dc:creator>
  <cp:lastModifiedBy>Holly Knight</cp:lastModifiedBy>
  <cp:lastPrinted>2026-01-09T19:43:20Z</cp:lastPrinted>
  <dcterms:created xsi:type="dcterms:W3CDTF">2011-12-03T13:46:48Z</dcterms:created>
  <dcterms:modified xsi:type="dcterms:W3CDTF">2026-01-09T19:43:28Z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2025-09-19T15:55:45Z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519d7ea9-2177-478d-b1ea-65acc40628ae</vt:lpwstr>
  </property>
  <property fmtid="{D5CDD505-2E9C-101B-9397-08002B2CF9AE}" pid="7" name="MSIP_Label_defa4170-0d19-0005-0004-bc88714345d2_ActionId">
    <vt:lpwstr>2989ef90-cf6d-4299-9bec-ffabbef2bf73</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